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ertify-server\サーティファイ共有\試験問題\81ソフト委員会\年度共通\サンプル問題Office2013\生成システム取込用コンテンツ\EL\2016化（準備中）\Excel3級2016サンプル問題\正答例\"/>
    </mc:Choice>
  </mc:AlternateContent>
  <bookViews>
    <workbookView xWindow="0" yWindow="0" windowWidth="19440" windowHeight="7770"/>
  </bookViews>
  <sheets>
    <sheet name="新規会員 " sheetId="13" r:id="rId1"/>
    <sheet name="コース別入会状況" sheetId="1" r:id="rId2"/>
    <sheet name="月別入会状況" sheetId="6" r:id="rId3"/>
  </sheets>
  <definedNames>
    <definedName name="_xlnm.Print_Area" localSheetId="0">'新規会員 '!$B$3:$I$25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3" l="1"/>
  <c r="G22" i="13" s="1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7" i="13"/>
  <c r="D25" i="13"/>
  <c r="E25" i="13"/>
  <c r="C25" i="13"/>
  <c r="D24" i="13"/>
  <c r="E24" i="13"/>
  <c r="C24" i="13"/>
  <c r="D23" i="13"/>
  <c r="E23" i="13"/>
  <c r="C23" i="13"/>
  <c r="C22" i="13"/>
  <c r="D22" i="13"/>
  <c r="E22" i="13"/>
</calcChain>
</file>

<file path=xl/sharedStrings.xml><?xml version="1.0" encoding="utf-8"?>
<sst xmlns="http://schemas.openxmlformats.org/spreadsheetml/2006/main" count="72" uniqueCount="59">
  <si>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</si>
  <si>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</si>
  <si>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池袋店</t>
    <rPh sb="0" eb="3">
      <t>イケブクロテン</t>
    </rPh>
    <phoneticPr fontId="2"/>
  </si>
  <si>
    <t>吉祥寺店</t>
    <rPh sb="0" eb="4">
      <t>キチジョウジテン</t>
    </rPh>
    <phoneticPr fontId="2"/>
  </si>
  <si>
    <t>国分寺店</t>
    <rPh sb="0" eb="4">
      <t>コクブンジテン</t>
    </rPh>
    <phoneticPr fontId="2"/>
  </si>
  <si>
    <t>立川店</t>
    <rPh sb="0" eb="3">
      <t>タチカワテン</t>
    </rPh>
    <phoneticPr fontId="2"/>
  </si>
  <si>
    <t>八王子店</t>
    <rPh sb="0" eb="4">
      <t>ハチオウジテン</t>
    </rPh>
    <phoneticPr fontId="2"/>
  </si>
  <si>
    <t>上野店</t>
    <rPh sb="0" eb="3">
      <t>ウエノテン</t>
    </rPh>
    <phoneticPr fontId="2"/>
  </si>
  <si>
    <t>神田店</t>
    <rPh sb="0" eb="3">
      <t>カンダテン</t>
    </rPh>
    <phoneticPr fontId="2"/>
  </si>
  <si>
    <t>支店名</t>
    <rPh sb="0" eb="3">
      <t>シテンメイ</t>
    </rPh>
    <phoneticPr fontId="2"/>
  </si>
  <si>
    <t>レギュラー</t>
    <phoneticPr fontId="2"/>
  </si>
  <si>
    <t>デイタイム</t>
    <phoneticPr fontId="2"/>
  </si>
  <si>
    <t>モーニング</t>
    <phoneticPr fontId="2"/>
  </si>
  <si>
    <t>アフター5</t>
    <phoneticPr fontId="2"/>
  </si>
  <si>
    <t>ナイト</t>
    <phoneticPr fontId="2"/>
  </si>
  <si>
    <t>調布店</t>
    <rPh sb="0" eb="3">
      <t>チョウフテン</t>
    </rPh>
    <phoneticPr fontId="2"/>
  </si>
  <si>
    <t>受験番号</t>
    <rPh sb="0" eb="2">
      <t>ジュケン</t>
    </rPh>
    <rPh sb="2" eb="4">
      <t>バンゴウ</t>
    </rPh>
    <phoneticPr fontId="2"/>
  </si>
  <si>
    <t>受験者氏名</t>
    <rPh sb="0" eb="3">
      <t>ジュケンシャ</t>
    </rPh>
    <rPh sb="3" eb="5">
      <t>シメイ</t>
    </rPh>
    <phoneticPr fontId="2"/>
  </si>
  <si>
    <t>5月</t>
  </si>
  <si>
    <t>6月</t>
  </si>
  <si>
    <t>7月</t>
  </si>
  <si>
    <t>8月</t>
  </si>
  <si>
    <t>推移</t>
    <rPh sb="0" eb="2">
      <t>スイイ</t>
    </rPh>
    <phoneticPr fontId="2"/>
  </si>
  <si>
    <t>新橋店(F)</t>
    <rPh sb="0" eb="3">
      <t>シンバシテン</t>
    </rPh>
    <phoneticPr fontId="2"/>
  </si>
  <si>
    <t>中野店(F)</t>
    <rPh sb="0" eb="2">
      <t>ナカノ</t>
    </rPh>
    <rPh sb="2" eb="3">
      <t>テン</t>
    </rPh>
    <phoneticPr fontId="2"/>
  </si>
  <si>
    <t>高円寺店(F)</t>
    <rPh sb="0" eb="3">
      <t>コウエンジ</t>
    </rPh>
    <rPh sb="3" eb="4">
      <t>テン</t>
    </rPh>
    <phoneticPr fontId="2"/>
  </si>
  <si>
    <t>府中店(F)</t>
    <rPh sb="0" eb="3">
      <t>フチュウテン</t>
    </rPh>
    <phoneticPr fontId="2"/>
  </si>
  <si>
    <t>町田店(F)</t>
    <rPh sb="0" eb="2">
      <t>マチダ</t>
    </rPh>
    <rPh sb="2" eb="3">
      <t>テン</t>
    </rPh>
    <phoneticPr fontId="2"/>
  </si>
  <si>
    <t>※(F)はフランチャイズ店</t>
    <rPh sb="12" eb="13">
      <t>テン</t>
    </rPh>
    <phoneticPr fontId="2"/>
  </si>
  <si>
    <t>レギュラー</t>
    <phoneticPr fontId="2"/>
  </si>
  <si>
    <t>デイタイム</t>
    <phoneticPr fontId="2"/>
  </si>
  <si>
    <t>モーニング</t>
    <phoneticPr fontId="2"/>
  </si>
  <si>
    <t>アフター5</t>
    <phoneticPr fontId="2"/>
  </si>
  <si>
    <t>ナイト</t>
    <phoneticPr fontId="2"/>
  </si>
  <si>
    <t>年間合計</t>
    <rPh sb="0" eb="2">
      <t>ネンカン</t>
    </rPh>
    <rPh sb="2" eb="4">
      <t>ゴウケイ</t>
    </rPh>
    <phoneticPr fontId="2"/>
  </si>
  <si>
    <t>コース名</t>
    <rPh sb="3" eb="4">
      <t>メイ</t>
    </rPh>
    <phoneticPr fontId="2"/>
  </si>
  <si>
    <t>月別入会状況</t>
    <rPh sb="0" eb="2">
      <t>ツキベツ</t>
    </rPh>
    <rPh sb="2" eb="4">
      <t>ニュウカイ</t>
    </rPh>
    <rPh sb="4" eb="6">
      <t>ジョウキョウ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</si>
  <si>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</si>
  <si>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</si>
  <si>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</si>
  <si>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</si>
  <si>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9月</t>
  </si>
  <si>
    <t>10月</t>
  </si>
  <si>
    <t>11月</t>
  </si>
  <si>
    <t>12月</t>
  </si>
  <si>
    <t>吉祥寺店</t>
    <rPh sb="0" eb="3">
      <t>キチジョウジ</t>
    </rPh>
    <rPh sb="3" eb="4">
      <t>テン</t>
    </rPh>
    <phoneticPr fontId="2"/>
  </si>
  <si>
    <t>前年比</t>
    <rPh sb="0" eb="3">
      <t>ゼンネンヒ</t>
    </rPh>
    <phoneticPr fontId="2"/>
  </si>
  <si>
    <t>順位</t>
    <rPh sb="0" eb="2">
      <t>ジュンイ</t>
    </rPh>
    <phoneticPr fontId="2"/>
  </si>
  <si>
    <t>2013年度</t>
    <rPh sb="4" eb="6">
      <t>ネンド</t>
    </rPh>
    <phoneticPr fontId="2"/>
  </si>
  <si>
    <t>2014年度</t>
    <rPh sb="4" eb="6">
      <t>ネンド</t>
    </rPh>
    <phoneticPr fontId="2"/>
  </si>
  <si>
    <t>2015年度</t>
    <rPh sb="4" eb="6">
      <t>ネンド</t>
    </rPh>
    <phoneticPr fontId="2"/>
  </si>
  <si>
    <t>目標</t>
    <rPh sb="0" eb="2">
      <t>モクヒョウ</t>
    </rPh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</si>
  <si>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</si>
  <si>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</si>
  <si>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</si>
  <si>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</si>
  <si>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</si>
  <si>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</si>
  <si>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サーティファイ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</si>
</sst>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sz val="10.5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 diagonalUp="1">
      <left style="thin">
        <color auto="1"/>
      </left>
      <right style="medium">
        <color auto="1"/>
      </right>
      <top/>
      <bottom style="thin">
        <color indexed="64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Border="1">
      <alignment vertical="center"/>
    </xf>
    <xf numFmtId="0" fontId="3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8" fillId="0" borderId="7" xfId="0" applyFont="1" applyFill="1" applyBorder="1">
      <alignment vertical="center"/>
    </xf>
    <xf numFmtId="0" fontId="8" fillId="0" borderId="8" xfId="0" applyFont="1" applyFill="1" applyBorder="1">
      <alignment vertical="center"/>
    </xf>
    <xf numFmtId="0" fontId="8" fillId="0" borderId="9" xfId="0" applyFont="1" applyFill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3" fillId="0" borderId="7" xfId="0" applyFont="1" applyFill="1" applyBorder="1">
      <alignment vertical="center"/>
    </xf>
    <xf numFmtId="0" fontId="3" fillId="0" borderId="7" xfId="0" applyNumberFormat="1" applyFont="1" applyFill="1" applyBorder="1">
      <alignment vertical="center"/>
    </xf>
    <xf numFmtId="0" fontId="3" fillId="0" borderId="7" xfId="1" applyNumberFormat="1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3" fillId="0" borderId="9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3" fillId="0" borderId="8" xfId="0" applyNumberFormat="1" applyFont="1" applyFill="1" applyBorder="1">
      <alignment vertical="center"/>
    </xf>
    <xf numFmtId="0" fontId="3" fillId="0" borderId="10" xfId="2" applyNumberFormat="1" applyFont="1" applyFill="1" applyBorder="1">
      <alignment vertical="center"/>
    </xf>
    <xf numFmtId="0" fontId="3" fillId="0" borderId="11" xfId="1" applyNumberFormat="1" applyFont="1" applyFill="1" applyBorder="1">
      <alignment vertical="center"/>
    </xf>
    <xf numFmtId="0" fontId="5" fillId="0" borderId="10" xfId="1" applyNumberFormat="1" applyFont="1" applyFill="1" applyBorder="1">
      <alignment vertical="center"/>
    </xf>
    <xf numFmtId="0" fontId="3" fillId="0" borderId="10" xfId="1" applyNumberFormat="1" applyFont="1" applyFill="1" applyBorder="1">
      <alignment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9" xfId="2" applyNumberFormat="1" applyFont="1" applyFill="1" applyBorder="1" applyAlignment="1">
      <alignment horizontal="center" vertical="center"/>
    </xf>
    <xf numFmtId="0" fontId="3" fillId="0" borderId="7" xfId="2" applyNumberFormat="1" applyFont="1" applyFill="1" applyBorder="1" applyAlignment="1">
      <alignment horizontal="center" vertical="center"/>
    </xf>
    <xf numFmtId="0" fontId="3" fillId="0" borderId="8" xfId="2" applyNumberFormat="1" applyFont="1" applyFill="1" applyBorder="1" applyAlignment="1">
      <alignment horizontal="center" vertical="center"/>
    </xf>
    <xf numFmtId="38" fontId="3" fillId="0" borderId="9" xfId="1" applyFont="1" applyFill="1" applyBorder="1">
      <alignment vertical="center"/>
    </xf>
    <xf numFmtId="38" fontId="3" fillId="0" borderId="7" xfId="1" applyFont="1" applyFill="1" applyBorder="1">
      <alignment vertical="center"/>
    </xf>
    <xf numFmtId="176" fontId="3" fillId="0" borderId="9" xfId="2" applyNumberFormat="1" applyFont="1" applyFill="1" applyBorder="1">
      <alignment vertical="center"/>
    </xf>
    <xf numFmtId="176" fontId="3" fillId="0" borderId="7" xfId="2" applyNumberFormat="1" applyFont="1" applyFill="1" applyBorder="1">
      <alignment vertical="center"/>
    </xf>
    <xf numFmtId="176" fontId="3" fillId="0" borderId="8" xfId="2" applyNumberFormat="1" applyFont="1" applyFill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3" fillId="0" borderId="17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3" fillId="0" borderId="19" xfId="0" applyFont="1" applyFill="1" applyBorder="1">
      <alignment vertical="center"/>
    </xf>
    <xf numFmtId="0" fontId="3" fillId="0" borderId="20" xfId="0" applyFont="1" applyFill="1" applyBorder="1">
      <alignment vertical="center"/>
    </xf>
    <xf numFmtId="0" fontId="4" fillId="0" borderId="15" xfId="0" applyNumberFormat="1" applyFont="1" applyFill="1" applyBorder="1" applyAlignment="1">
      <alignment horizontal="center" vertical="center"/>
    </xf>
    <xf numFmtId="0" fontId="3" fillId="0" borderId="21" xfId="1" applyNumberFormat="1" applyFont="1" applyFill="1" applyBorder="1">
      <alignment vertical="center"/>
    </xf>
    <xf numFmtId="0" fontId="4" fillId="0" borderId="17" xfId="0" applyNumberFormat="1" applyFont="1" applyFill="1" applyBorder="1" applyAlignment="1">
      <alignment horizontal="center" vertical="center"/>
    </xf>
    <xf numFmtId="0" fontId="5" fillId="0" borderId="22" xfId="1" applyNumberFormat="1" applyFont="1" applyFill="1" applyBorder="1">
      <alignment vertical="center"/>
    </xf>
    <xf numFmtId="0" fontId="3" fillId="0" borderId="22" xfId="1" applyNumberFormat="1" applyFont="1" applyFill="1" applyBorder="1">
      <alignment vertical="center"/>
    </xf>
    <xf numFmtId="0" fontId="4" fillId="0" borderId="23" xfId="0" applyNumberFormat="1" applyFont="1" applyFill="1" applyBorder="1" applyAlignment="1">
      <alignment horizontal="center" vertical="center"/>
    </xf>
    <xf numFmtId="0" fontId="3" fillId="0" borderId="24" xfId="1" applyNumberFormat="1" applyFont="1" applyFill="1" applyBorder="1">
      <alignment vertical="center"/>
    </xf>
    <xf numFmtId="0" fontId="3" fillId="0" borderId="25" xfId="2" applyNumberFormat="1" applyFont="1" applyFill="1" applyBorder="1">
      <alignment vertical="center"/>
    </xf>
    <xf numFmtId="0" fontId="3" fillId="0" borderId="25" xfId="1" applyNumberFormat="1" applyFont="1" applyFill="1" applyBorder="1">
      <alignment vertical="center"/>
    </xf>
    <xf numFmtId="0" fontId="3" fillId="0" borderId="26" xfId="1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lt1"/>
                </a:solidFill>
                <a:latin typeface="HGｺﾞｼｯｸE" panose="020B0909000000000000" pitchFamily="49" charset="-128"/>
                <a:ea typeface="HGｺﾞｼｯｸE" panose="020B0909000000000000" pitchFamily="49" charset="-128"/>
                <a:cs typeface="+mn-cs"/>
              </a:defRPr>
            </a:pPr>
            <a:r>
              <a:rPr lang="ja-JP" altLang="en-US" sz="1400">
                <a:solidFill>
                  <a:schemeClr val="lt1"/>
                </a:solidFill>
                <a:latin typeface="HGｺﾞｼｯｸE" panose="020B0909000000000000" pitchFamily="49" charset="-128"/>
                <a:ea typeface="HGｺﾞｼｯｸE" panose="020B0909000000000000" pitchFamily="49" charset="-128"/>
                <a:cs typeface="+mn-cs"/>
              </a:rPr>
              <a:t>月別入会状況</a:t>
            </a:r>
            <a:endParaRPr lang="ja-JP" altLang="en-US" sz="1400">
              <a:latin typeface="HGｺﾞｼｯｸE" panose="020B0909000000000000" pitchFamily="49" charset="-128"/>
              <a:ea typeface="HGｺﾞｼｯｸE" panose="020B0909000000000000" pitchFamily="49" charset="-128"/>
            </a:endParaRPr>
          </a:p>
        </c:rich>
      </c:tx>
      <c:overlay val="0"/>
      <c:spPr>
        <a:gradFill rotWithShape="1">
          <a:gsLst>
            <a:gs pos="0">
              <a:schemeClr val="accent1">
                <a:satMod val="103000"/>
                <a:lumMod val="102000"/>
                <a:tint val="94000"/>
              </a:schemeClr>
            </a:gs>
            <a:gs pos="50000">
              <a:schemeClr val="accent1">
                <a:satMod val="110000"/>
                <a:lumMod val="100000"/>
                <a:shade val="100000"/>
              </a:schemeClr>
            </a:gs>
            <a:gs pos="100000">
              <a:schemeClr val="accent1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lt1"/>
              </a:solidFill>
              <a:latin typeface="HGｺﾞｼｯｸE" panose="020B0909000000000000" pitchFamily="49" charset="-128"/>
              <a:ea typeface="HGｺﾞｼｯｸE" panose="020B0909000000000000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月別入会状況!$C$4</c:f>
              <c:strCache>
                <c:ptCount val="1"/>
                <c:pt idx="0">
                  <c:v>レギュラー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月別入会状況!$C$5:$C$16</c:f>
              <c:numCache>
                <c:formatCode>General</c:formatCode>
                <c:ptCount val="12"/>
                <c:pt idx="0">
                  <c:v>45</c:v>
                </c:pt>
                <c:pt idx="1">
                  <c:v>28</c:v>
                </c:pt>
                <c:pt idx="2">
                  <c:v>26</c:v>
                </c:pt>
                <c:pt idx="3">
                  <c:v>29</c:v>
                </c:pt>
                <c:pt idx="4">
                  <c:v>33</c:v>
                </c:pt>
                <c:pt idx="5">
                  <c:v>19</c:v>
                </c:pt>
                <c:pt idx="6">
                  <c:v>25</c:v>
                </c:pt>
                <c:pt idx="7">
                  <c:v>32</c:v>
                </c:pt>
                <c:pt idx="8">
                  <c:v>37</c:v>
                </c:pt>
                <c:pt idx="9">
                  <c:v>20</c:v>
                </c:pt>
                <c:pt idx="10">
                  <c:v>29</c:v>
                </c:pt>
                <c:pt idx="11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3-4D07-8F64-3258BD4584E3}"/>
            </c:ext>
          </c:extLst>
        </c:ser>
        <c:ser>
          <c:idx val="1"/>
          <c:order val="1"/>
          <c:tx>
            <c:strRef>
              <c:f>月別入会状況!$D$4</c:f>
              <c:strCache>
                <c:ptCount val="1"/>
                <c:pt idx="0">
                  <c:v>デイタイム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月別入会状況!$D$5:$D$16</c:f>
              <c:numCache>
                <c:formatCode>General</c:formatCode>
                <c:ptCount val="12"/>
                <c:pt idx="0">
                  <c:v>28</c:v>
                </c:pt>
                <c:pt idx="1">
                  <c:v>30</c:v>
                </c:pt>
                <c:pt idx="2">
                  <c:v>29</c:v>
                </c:pt>
                <c:pt idx="3">
                  <c:v>21</c:v>
                </c:pt>
                <c:pt idx="4">
                  <c:v>33</c:v>
                </c:pt>
                <c:pt idx="5">
                  <c:v>27</c:v>
                </c:pt>
                <c:pt idx="6">
                  <c:v>22</c:v>
                </c:pt>
                <c:pt idx="7">
                  <c:v>27</c:v>
                </c:pt>
                <c:pt idx="8">
                  <c:v>30</c:v>
                </c:pt>
                <c:pt idx="9">
                  <c:v>24</c:v>
                </c:pt>
                <c:pt idx="10">
                  <c:v>17</c:v>
                </c:pt>
                <c:pt idx="11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3-4D07-8F64-3258BD4584E3}"/>
            </c:ext>
          </c:extLst>
        </c:ser>
        <c:ser>
          <c:idx val="2"/>
          <c:order val="2"/>
          <c:tx>
            <c:strRef>
              <c:f>月別入会状況!$E$4</c:f>
              <c:strCache>
                <c:ptCount val="1"/>
                <c:pt idx="0">
                  <c:v>モーニング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月別入会状況!$E$5:$E$16</c:f>
              <c:numCache>
                <c:formatCode>General</c:formatCode>
                <c:ptCount val="12"/>
                <c:pt idx="0">
                  <c:v>16</c:v>
                </c:pt>
                <c:pt idx="1">
                  <c:v>10</c:v>
                </c:pt>
                <c:pt idx="2">
                  <c:v>16</c:v>
                </c:pt>
                <c:pt idx="3">
                  <c:v>21</c:v>
                </c:pt>
                <c:pt idx="4">
                  <c:v>16</c:v>
                </c:pt>
                <c:pt idx="5">
                  <c:v>11</c:v>
                </c:pt>
                <c:pt idx="6">
                  <c:v>21</c:v>
                </c:pt>
                <c:pt idx="7">
                  <c:v>18</c:v>
                </c:pt>
                <c:pt idx="8">
                  <c:v>5</c:v>
                </c:pt>
                <c:pt idx="9">
                  <c:v>7</c:v>
                </c:pt>
                <c:pt idx="10">
                  <c:v>13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23-4D07-8F64-3258BD4584E3}"/>
            </c:ext>
          </c:extLst>
        </c:ser>
        <c:ser>
          <c:idx val="3"/>
          <c:order val="3"/>
          <c:tx>
            <c:strRef>
              <c:f>月別入会状況!$F$4</c:f>
              <c:strCache>
                <c:ptCount val="1"/>
                <c:pt idx="0">
                  <c:v>アフター5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月別入会状況!$F$5:$F$16</c:f>
              <c:numCache>
                <c:formatCode>General</c:formatCode>
                <c:ptCount val="12"/>
                <c:pt idx="0">
                  <c:v>30</c:v>
                </c:pt>
                <c:pt idx="1">
                  <c:v>41</c:v>
                </c:pt>
                <c:pt idx="2">
                  <c:v>33</c:v>
                </c:pt>
                <c:pt idx="3">
                  <c:v>50</c:v>
                </c:pt>
                <c:pt idx="4">
                  <c:v>45</c:v>
                </c:pt>
                <c:pt idx="5">
                  <c:v>29</c:v>
                </c:pt>
                <c:pt idx="6">
                  <c:v>22</c:v>
                </c:pt>
                <c:pt idx="7">
                  <c:v>34</c:v>
                </c:pt>
                <c:pt idx="8">
                  <c:v>30</c:v>
                </c:pt>
                <c:pt idx="9">
                  <c:v>31</c:v>
                </c:pt>
                <c:pt idx="10">
                  <c:v>24</c:v>
                </c:pt>
                <c:pt idx="11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23-4D07-8F64-3258BD4584E3}"/>
            </c:ext>
          </c:extLst>
        </c:ser>
        <c:ser>
          <c:idx val="4"/>
          <c:order val="4"/>
          <c:tx>
            <c:strRef>
              <c:f>月別入会状況!$G$4</c:f>
              <c:strCache>
                <c:ptCount val="1"/>
                <c:pt idx="0">
                  <c:v>ナイト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月別入会状況!$G$5:$G$16</c:f>
              <c:numCache>
                <c:formatCode>General</c:formatCode>
                <c:ptCount val="12"/>
                <c:pt idx="0">
                  <c:v>38</c:v>
                </c:pt>
                <c:pt idx="1">
                  <c:v>39</c:v>
                </c:pt>
                <c:pt idx="2">
                  <c:v>30</c:v>
                </c:pt>
                <c:pt idx="3">
                  <c:v>63</c:v>
                </c:pt>
                <c:pt idx="4">
                  <c:v>46</c:v>
                </c:pt>
                <c:pt idx="5">
                  <c:v>21</c:v>
                </c:pt>
                <c:pt idx="6">
                  <c:v>28</c:v>
                </c:pt>
                <c:pt idx="7">
                  <c:v>36</c:v>
                </c:pt>
                <c:pt idx="8">
                  <c:v>55</c:v>
                </c:pt>
                <c:pt idx="9">
                  <c:v>42</c:v>
                </c:pt>
                <c:pt idx="10">
                  <c:v>28</c:v>
                </c:pt>
                <c:pt idx="11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23-4D07-8F64-3258BD458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6763648"/>
        <c:axId val="514446952"/>
      </c:barChart>
      <c:catAx>
        <c:axId val="50676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HGｺﾞｼｯｸE" panose="020B0909000000000000" pitchFamily="49" charset="-128"/>
                <a:ea typeface="HGｺﾞｼｯｸE" panose="020B0909000000000000" pitchFamily="49" charset="-128"/>
                <a:cs typeface="+mn-cs"/>
              </a:defRPr>
            </a:pPr>
            <a:endParaRPr lang="ja-JP"/>
          </a:p>
        </c:txPr>
        <c:crossAx val="514446952"/>
        <c:crosses val="autoZero"/>
        <c:auto val="1"/>
        <c:lblAlgn val="ctr"/>
        <c:lblOffset val="100"/>
        <c:noMultiLvlLbl val="0"/>
      </c:catAx>
      <c:valAx>
        <c:axId val="514446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6763648"/>
        <c:crosses val="autoZero"/>
        <c:crossBetween val="between"/>
      </c:valAx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</c:spPr>
    </c:plotArea>
    <c:legend>
      <c:legendPos val="b"/>
      <c:overlay val="0"/>
      <c:spPr>
        <a:noFill/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65034</xdr:colOff>
      <xdr:row>2</xdr:row>
      <xdr:rowOff>146033</xdr:rowOff>
    </xdr:from>
    <xdr:ext cx="2270237" cy="392415"/>
    <xdr:sp macro="" textlink="">
      <xdr:nvSpPr>
        <xdr:cNvPr id="3" name="正方形/長方形 1"/>
        <xdr:cNvSpPr/>
      </xdr:nvSpPr>
      <xdr:spPr>
        <a:xfrm>
          <a:off x="341259" y="622283"/>
          <a:ext cx="2270237" cy="392415"/>
        </a:xfrm>
        <a:prstGeom prst="rect">
          <a:avLst/>
        </a:prstGeom>
        <a:solidFill>
          <a:schemeClr val="accent4"/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18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  <a:latin typeface="HGP明朝E" panose="02020900000000000000" pitchFamily="18" charset="-128"/>
              <a:ea typeface="HGP明朝E" panose="02020900000000000000" pitchFamily="18" charset="-128"/>
            </a:rPr>
            <a:t>新規会員獲得集計表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18</xdr:row>
      <xdr:rowOff>47624</xdr:rowOff>
    </xdr:from>
    <xdr:to>
      <xdr:col>6</xdr:col>
      <xdr:colOff>761999</xdr:colOff>
      <xdr:row>31</xdr:row>
      <xdr:rowOff>200025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B3:G18" totalsRowShown="0" headerRowDxfId="7" dataDxfId="6">
  <autoFilter ref="B3:G18">
    <filterColumn colId="0">
      <customFilters>
        <customFilter operator="notEqual" val="*(F)*"/>
      </customFilters>
    </filterColumn>
    <filterColumn colId="1">
      <dynamicFilter type="belowAverage" val="23.666666666666668"/>
    </filterColumn>
  </autoFilter>
  <sortState ref="B4:G18">
    <sortCondition ref="C3:C18"/>
  </sortState>
  <tableColumns count="6">
    <tableColumn id="1" name="支店名" dataDxfId="5"/>
    <tableColumn id="2" name="レギュラー" dataDxfId="4"/>
    <tableColumn id="3" name="デイタイム" dataDxfId="3"/>
    <tableColumn id="4" name="モーニング" dataDxfId="2"/>
    <tableColumn id="5" name="アフター5" dataDxfId="1"/>
    <tableColumn id="6" name="ナイト" dataDxfId="0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tabSelected="1" zoomScaleNormal="100" workbookViewId="0"/>
  </sheetViews>
  <sheetFormatPr defaultRowHeight="18.75" x14ac:dyDescent="0.4"/>
  <cols>
    <col min="1" max="1" width="3.625" style="4" customWidth="1"/>
    <col min="2" max="2" width="12.625" style="4" customWidth="1"/>
    <col min="3" max="8" width="10.625" style="4" customWidth="1"/>
    <col min="9" max="9" width="15.625" style="4" customWidth="1"/>
    <col min="10" max="10" width="9" style="4" customWidth="1"/>
    <col min="11" max="16384" width="9" style="4"/>
  </cols>
  <sheetData>
    <row r="1" spans="1:9" ht="18.75" customHeight="1" x14ac:dyDescent="0.4">
      <c r="A1" s="1" t="s">
        <v>16</v>
      </c>
      <c r="B1" s="2"/>
      <c r="C1" s="35">
        <v>1234567</v>
      </c>
      <c r="D1" s="2"/>
      <c r="E1" s="3"/>
    </row>
    <row r="2" spans="1:9" ht="18.75" customHeight="1" x14ac:dyDescent="0.4">
      <c r="A2" s="5" t="s">
        <v>17</v>
      </c>
      <c r="B2" s="6"/>
      <c r="C2" s="5" t="s">
        <v>58</v>
      </c>
      <c r="D2" s="6"/>
      <c r="E2" s="7"/>
    </row>
    <row r="3" spans="1:9" ht="18.75" customHeight="1" x14ac:dyDescent="0.4">
      <c r="A3" s="8"/>
      <c r="B3" s="8"/>
      <c r="C3" s="8"/>
      <c r="D3" s="8"/>
      <c r="E3" s="8"/>
    </row>
    <row r="4" spans="1:9" ht="18.75" customHeight="1" x14ac:dyDescent="0.4">
      <c r="A4" s="8"/>
      <c r="B4" s="8"/>
      <c r="C4" s="8"/>
      <c r="D4" s="8"/>
      <c r="E4" s="8"/>
    </row>
    <row r="5" spans="1:9" ht="18.75" customHeight="1" thickBot="1" x14ac:dyDescent="0.45">
      <c r="B5" s="9"/>
      <c r="I5" s="10" t="s">
        <v>28</v>
      </c>
    </row>
    <row r="6" spans="1:9" ht="19.5" customHeight="1" thickBot="1" x14ac:dyDescent="0.45">
      <c r="B6" s="44" t="s">
        <v>9</v>
      </c>
      <c r="C6" s="45" t="s">
        <v>48</v>
      </c>
      <c r="D6" s="45" t="s">
        <v>49</v>
      </c>
      <c r="E6" s="45" t="s">
        <v>50</v>
      </c>
      <c r="F6" s="46" t="s">
        <v>46</v>
      </c>
      <c r="G6" s="46" t="s">
        <v>51</v>
      </c>
      <c r="H6" s="46" t="s">
        <v>47</v>
      </c>
      <c r="I6" s="47" t="s">
        <v>22</v>
      </c>
    </row>
    <row r="7" spans="1:9" ht="18.75" customHeight="1" thickTop="1" x14ac:dyDescent="0.4">
      <c r="B7" s="48" t="s">
        <v>52</v>
      </c>
      <c r="C7" s="27">
        <v>152</v>
      </c>
      <c r="D7" s="27">
        <v>142</v>
      </c>
      <c r="E7" s="27">
        <v>117</v>
      </c>
      <c r="F7" s="41">
        <f>(E7-D7)/D7</f>
        <v>-0.176056338028169</v>
      </c>
      <c r="G7" s="36" t="str">
        <f>IF(F7&gt;=30%,"達成","")</f>
        <v/>
      </c>
      <c r="H7" s="28">
        <f>_xlfn.RANK.EQ(F7,$F$7:$F$21,0)</f>
        <v>15</v>
      </c>
      <c r="I7" s="49"/>
    </row>
    <row r="8" spans="1:9" ht="18.75" customHeight="1" x14ac:dyDescent="0.4">
      <c r="B8" s="50" t="s">
        <v>53</v>
      </c>
      <c r="C8" s="24">
        <v>110</v>
      </c>
      <c r="D8" s="24">
        <v>100</v>
      </c>
      <c r="E8" s="24">
        <v>118</v>
      </c>
      <c r="F8" s="42">
        <f t="shared" ref="F8:F22" si="0">(E8-D8)/D8</f>
        <v>0.18</v>
      </c>
      <c r="G8" s="37" t="str">
        <f t="shared" ref="G8:G22" si="1">IF(F8&gt;=30%,"達成","")</f>
        <v/>
      </c>
      <c r="H8" s="25">
        <f t="shared" ref="H8:H21" si="2">_xlfn.RANK.EQ(F8,$F$7:$F$21,0)</f>
        <v>9</v>
      </c>
      <c r="I8" s="51"/>
    </row>
    <row r="9" spans="1:9" ht="18.75" customHeight="1" x14ac:dyDescent="0.4">
      <c r="B9" s="50" t="s">
        <v>2</v>
      </c>
      <c r="C9" s="24">
        <v>75</v>
      </c>
      <c r="D9" s="24">
        <v>91</v>
      </c>
      <c r="E9" s="24">
        <v>151</v>
      </c>
      <c r="F9" s="42">
        <f t="shared" si="0"/>
        <v>0.65934065934065933</v>
      </c>
      <c r="G9" s="37" t="str">
        <f t="shared" si="1"/>
        <v>達成</v>
      </c>
      <c r="H9" s="25">
        <f t="shared" si="2"/>
        <v>1</v>
      </c>
      <c r="I9" s="51"/>
    </row>
    <row r="10" spans="1:9" ht="18.75" customHeight="1" x14ac:dyDescent="0.4">
      <c r="B10" s="50" t="s">
        <v>23</v>
      </c>
      <c r="C10" s="24">
        <v>52</v>
      </c>
      <c r="D10" s="24">
        <v>82</v>
      </c>
      <c r="E10" s="24">
        <v>119</v>
      </c>
      <c r="F10" s="42">
        <f t="shared" si="0"/>
        <v>0.45121951219512196</v>
      </c>
      <c r="G10" s="37" t="str">
        <f t="shared" si="1"/>
        <v>達成</v>
      </c>
      <c r="H10" s="25">
        <f t="shared" si="2"/>
        <v>3</v>
      </c>
      <c r="I10" s="51"/>
    </row>
    <row r="11" spans="1:9" ht="18.75" customHeight="1" x14ac:dyDescent="0.4">
      <c r="B11" s="50" t="s">
        <v>7</v>
      </c>
      <c r="C11" s="24">
        <v>78</v>
      </c>
      <c r="D11" s="24">
        <v>88</v>
      </c>
      <c r="E11" s="24">
        <v>115</v>
      </c>
      <c r="F11" s="42">
        <f t="shared" si="0"/>
        <v>0.30681818181818182</v>
      </c>
      <c r="G11" s="37" t="str">
        <f t="shared" si="1"/>
        <v>達成</v>
      </c>
      <c r="H11" s="25">
        <f t="shared" si="2"/>
        <v>5</v>
      </c>
      <c r="I11" s="51"/>
    </row>
    <row r="12" spans="1:9" ht="18.75" customHeight="1" x14ac:dyDescent="0.4">
      <c r="B12" s="50" t="s">
        <v>8</v>
      </c>
      <c r="C12" s="24">
        <v>128</v>
      </c>
      <c r="D12" s="24">
        <v>87</v>
      </c>
      <c r="E12" s="24">
        <v>105</v>
      </c>
      <c r="F12" s="42">
        <f t="shared" si="0"/>
        <v>0.20689655172413793</v>
      </c>
      <c r="G12" s="37" t="str">
        <f t="shared" si="1"/>
        <v/>
      </c>
      <c r="H12" s="25">
        <f t="shared" si="2"/>
        <v>8</v>
      </c>
      <c r="I12" s="51"/>
    </row>
    <row r="13" spans="1:9" ht="18.75" customHeight="1" x14ac:dyDescent="0.4">
      <c r="B13" s="50" t="s">
        <v>24</v>
      </c>
      <c r="C13" s="24">
        <v>99</v>
      </c>
      <c r="D13" s="24">
        <v>102</v>
      </c>
      <c r="E13" s="24">
        <v>108</v>
      </c>
      <c r="F13" s="42">
        <f t="shared" si="0"/>
        <v>5.8823529411764705E-2</v>
      </c>
      <c r="G13" s="37" t="str">
        <f t="shared" si="1"/>
        <v/>
      </c>
      <c r="H13" s="25">
        <f t="shared" si="2"/>
        <v>10</v>
      </c>
      <c r="I13" s="51"/>
    </row>
    <row r="14" spans="1:9" ht="18.75" customHeight="1" x14ac:dyDescent="0.4">
      <c r="B14" s="50" t="s">
        <v>25</v>
      </c>
      <c r="C14" s="24">
        <v>105</v>
      </c>
      <c r="D14" s="24">
        <v>85</v>
      </c>
      <c r="E14" s="24">
        <v>120</v>
      </c>
      <c r="F14" s="42">
        <f t="shared" si="0"/>
        <v>0.41176470588235292</v>
      </c>
      <c r="G14" s="37" t="str">
        <f t="shared" si="1"/>
        <v>達成</v>
      </c>
      <c r="H14" s="25">
        <f t="shared" si="2"/>
        <v>4</v>
      </c>
      <c r="I14" s="51"/>
    </row>
    <row r="15" spans="1:9" ht="18.75" customHeight="1" x14ac:dyDescent="0.4">
      <c r="B15" s="50" t="s">
        <v>45</v>
      </c>
      <c r="C15" s="24">
        <v>112</v>
      </c>
      <c r="D15" s="24">
        <v>98</v>
      </c>
      <c r="E15" s="24">
        <v>121</v>
      </c>
      <c r="F15" s="42">
        <f t="shared" si="0"/>
        <v>0.23469387755102042</v>
      </c>
      <c r="G15" s="37" t="str">
        <f t="shared" si="1"/>
        <v/>
      </c>
      <c r="H15" s="25">
        <f t="shared" si="2"/>
        <v>7</v>
      </c>
      <c r="I15" s="51"/>
    </row>
    <row r="16" spans="1:9" ht="18.75" customHeight="1" x14ac:dyDescent="0.4">
      <c r="B16" s="50" t="s">
        <v>15</v>
      </c>
      <c r="C16" s="24">
        <v>67</v>
      </c>
      <c r="D16" s="24">
        <v>95</v>
      </c>
      <c r="E16" s="24">
        <v>90</v>
      </c>
      <c r="F16" s="42">
        <f t="shared" si="0"/>
        <v>-5.2631578947368418E-2</v>
      </c>
      <c r="G16" s="37" t="str">
        <f t="shared" si="1"/>
        <v/>
      </c>
      <c r="H16" s="25">
        <f t="shared" si="2"/>
        <v>11</v>
      </c>
      <c r="I16" s="51"/>
    </row>
    <row r="17" spans="2:12" ht="18.75" customHeight="1" x14ac:dyDescent="0.4">
      <c r="B17" s="50" t="s">
        <v>26</v>
      </c>
      <c r="C17" s="24">
        <v>152</v>
      </c>
      <c r="D17" s="24">
        <v>103</v>
      </c>
      <c r="E17" s="24">
        <v>89</v>
      </c>
      <c r="F17" s="42">
        <f t="shared" si="0"/>
        <v>-0.13592233009708737</v>
      </c>
      <c r="G17" s="37" t="str">
        <f t="shared" si="1"/>
        <v/>
      </c>
      <c r="H17" s="25">
        <f t="shared" si="2"/>
        <v>13</v>
      </c>
      <c r="I17" s="51"/>
    </row>
    <row r="18" spans="2:12" ht="18.75" customHeight="1" x14ac:dyDescent="0.4">
      <c r="B18" s="50" t="s">
        <v>4</v>
      </c>
      <c r="C18" s="24">
        <v>127</v>
      </c>
      <c r="D18" s="24">
        <v>89</v>
      </c>
      <c r="E18" s="24">
        <v>74</v>
      </c>
      <c r="F18" s="42">
        <f t="shared" si="0"/>
        <v>-0.16853932584269662</v>
      </c>
      <c r="G18" s="37" t="str">
        <f t="shared" si="1"/>
        <v/>
      </c>
      <c r="H18" s="25">
        <f t="shared" si="2"/>
        <v>14</v>
      </c>
      <c r="I18" s="51"/>
    </row>
    <row r="19" spans="2:12" ht="18.75" customHeight="1" x14ac:dyDescent="0.4">
      <c r="B19" s="50" t="s">
        <v>5</v>
      </c>
      <c r="C19" s="24">
        <v>89</v>
      </c>
      <c r="D19" s="24">
        <v>119</v>
      </c>
      <c r="E19" s="24">
        <v>111</v>
      </c>
      <c r="F19" s="42">
        <f t="shared" si="0"/>
        <v>-6.7226890756302518E-2</v>
      </c>
      <c r="G19" s="37" t="str">
        <f t="shared" si="1"/>
        <v/>
      </c>
      <c r="H19" s="25">
        <f t="shared" si="2"/>
        <v>12</v>
      </c>
      <c r="I19" s="51"/>
    </row>
    <row r="20" spans="2:12" ht="18.75" customHeight="1" x14ac:dyDescent="0.4">
      <c r="B20" s="50" t="s">
        <v>6</v>
      </c>
      <c r="C20" s="24">
        <v>110</v>
      </c>
      <c r="D20" s="24">
        <v>90</v>
      </c>
      <c r="E20" s="24">
        <v>117</v>
      </c>
      <c r="F20" s="42">
        <f t="shared" si="0"/>
        <v>0.3</v>
      </c>
      <c r="G20" s="37" t="str">
        <f t="shared" si="1"/>
        <v>達成</v>
      </c>
      <c r="H20" s="25">
        <f t="shared" si="2"/>
        <v>6</v>
      </c>
      <c r="I20" s="51"/>
    </row>
    <row r="21" spans="2:12" ht="19.5" customHeight="1" thickBot="1" x14ac:dyDescent="0.45">
      <c r="B21" s="52" t="s">
        <v>27</v>
      </c>
      <c r="C21" s="29">
        <v>78</v>
      </c>
      <c r="D21" s="29">
        <v>86</v>
      </c>
      <c r="E21" s="29">
        <v>125</v>
      </c>
      <c r="F21" s="43">
        <f t="shared" si="0"/>
        <v>0.45348837209302323</v>
      </c>
      <c r="G21" s="38" t="str">
        <f t="shared" si="1"/>
        <v>達成</v>
      </c>
      <c r="H21" s="30">
        <f t="shared" si="2"/>
        <v>2</v>
      </c>
      <c r="I21" s="53"/>
    </row>
    <row r="22" spans="2:12" ht="18.75" customHeight="1" thickTop="1" x14ac:dyDescent="0.4">
      <c r="B22" s="54" t="s">
        <v>54</v>
      </c>
      <c r="C22" s="39">
        <f t="shared" ref="C22:E22" si="3">SUM(C7:C21)</f>
        <v>1534</v>
      </c>
      <c r="D22" s="39">
        <f t="shared" si="3"/>
        <v>1457</v>
      </c>
      <c r="E22" s="39">
        <f t="shared" si="3"/>
        <v>1680</v>
      </c>
      <c r="F22" s="41">
        <f t="shared" si="0"/>
        <v>0.15305422100205904</v>
      </c>
      <c r="G22" s="36" t="str">
        <f t="shared" si="1"/>
        <v/>
      </c>
      <c r="H22" s="32"/>
      <c r="I22" s="55"/>
      <c r="J22" s="12"/>
      <c r="K22" s="12"/>
      <c r="L22" s="12"/>
    </row>
    <row r="23" spans="2:12" ht="18.75" customHeight="1" x14ac:dyDescent="0.4">
      <c r="B23" s="56" t="s">
        <v>55</v>
      </c>
      <c r="C23" s="40">
        <f>AVERAGE(C7:C21)</f>
        <v>102.26666666666667</v>
      </c>
      <c r="D23" s="40">
        <f t="shared" ref="D23:E23" si="4">AVERAGE(D7:D21)</f>
        <v>97.13333333333334</v>
      </c>
      <c r="E23" s="40">
        <f t="shared" si="4"/>
        <v>112</v>
      </c>
      <c r="F23" s="31"/>
      <c r="G23" s="31"/>
      <c r="H23" s="33"/>
      <c r="I23" s="57"/>
      <c r="J23" s="12"/>
      <c r="K23" s="12"/>
      <c r="L23" s="12"/>
    </row>
    <row r="24" spans="2:12" ht="18.75" customHeight="1" x14ac:dyDescent="0.4">
      <c r="B24" s="56" t="s">
        <v>56</v>
      </c>
      <c r="C24" s="26">
        <f>MAX(C7:C21)</f>
        <v>152</v>
      </c>
      <c r="D24" s="26">
        <f t="shared" ref="D24:E24" si="5">MAX(D7:D21)</f>
        <v>142</v>
      </c>
      <c r="E24" s="26">
        <f t="shared" si="5"/>
        <v>151</v>
      </c>
      <c r="F24" s="31"/>
      <c r="G24" s="31"/>
      <c r="H24" s="34"/>
      <c r="I24" s="58"/>
      <c r="J24" s="12"/>
      <c r="K24" s="12"/>
      <c r="L24" s="12"/>
    </row>
    <row r="25" spans="2:12" ht="18.75" customHeight="1" thickBot="1" x14ac:dyDescent="0.45">
      <c r="B25" s="59" t="s">
        <v>57</v>
      </c>
      <c r="C25" s="60">
        <f>MIN(C7:C21)</f>
        <v>52</v>
      </c>
      <c r="D25" s="60">
        <f t="shared" ref="D25:E25" si="6">MIN(D7:D21)</f>
        <v>82</v>
      </c>
      <c r="E25" s="60">
        <f t="shared" si="6"/>
        <v>74</v>
      </c>
      <c r="F25" s="61"/>
      <c r="G25" s="61"/>
      <c r="H25" s="62"/>
      <c r="I25" s="63"/>
      <c r="J25" s="12"/>
      <c r="K25" s="12"/>
      <c r="L25" s="12"/>
    </row>
    <row r="26" spans="2:12" ht="18.75" customHeight="1" x14ac:dyDescent="0.4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2" ht="18.75" customHeight="1" x14ac:dyDescent="0.4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2:12" ht="18.75" customHeight="1" x14ac:dyDescent="0.4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2:12" ht="18.75" customHeight="1" x14ac:dyDescent="0.4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2" ht="18.75" customHeight="1" x14ac:dyDescent="0.4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2:12" x14ac:dyDescent="0.4">
      <c r="B31" s="12"/>
      <c r="C31" s="12"/>
      <c r="D31" s="13"/>
      <c r="E31" s="12"/>
      <c r="F31" s="12"/>
      <c r="G31" s="12"/>
      <c r="H31" s="12"/>
      <c r="I31" s="12"/>
      <c r="J31" s="12"/>
      <c r="K31" s="12"/>
      <c r="L31" s="12"/>
    </row>
    <row r="32" spans="2:12" x14ac:dyDescent="0.4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2:12" x14ac:dyDescent="0.4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2:12" x14ac:dyDescent="0.4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2" x14ac:dyDescent="0.4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</row>
    <row r="36" spans="2:12" x14ac:dyDescent="0.4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</row>
    <row r="37" spans="2:12" x14ac:dyDescent="0.4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</row>
    <row r="38" spans="2:12" x14ac:dyDescent="0.4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2:12" x14ac:dyDescent="0.4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>
    <oddHeader>&amp;R&amp;D</oddHeader>
    <oddFooter>&amp;C&amp;P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>
          <x14:colorSeries rgb="FF00B050"/>
          <x14:colorNegative rgb="FFFF0000"/>
          <x14:colorAxis rgb="FF000000"/>
          <x14:colorMarkers rgb="FF0070C0"/>
          <x14:colorFirst rgb="FFFFC000"/>
          <x14:colorLast rgb="FFFFC000"/>
          <x14:colorHigh rgb="FF00B050"/>
          <x14:colorLow rgb="FFFF0000"/>
          <x14:sparklines>
            <x14:sparkline>
              <xm:f>'新規会員 '!C7:E7</xm:f>
              <xm:sqref>I7</xm:sqref>
            </x14:sparkline>
            <x14:sparkline>
              <xm:f>'新規会員 '!C8:E8</xm:f>
              <xm:sqref>I8</xm:sqref>
            </x14:sparkline>
            <x14:sparkline>
              <xm:f>'新規会員 '!C9:E9</xm:f>
              <xm:sqref>I9</xm:sqref>
            </x14:sparkline>
            <x14:sparkline>
              <xm:f>'新規会員 '!C10:E10</xm:f>
              <xm:sqref>I10</xm:sqref>
            </x14:sparkline>
            <x14:sparkline>
              <xm:f>'新規会員 '!C11:E11</xm:f>
              <xm:sqref>I11</xm:sqref>
            </x14:sparkline>
            <x14:sparkline>
              <xm:f>'新規会員 '!C12:E12</xm:f>
              <xm:sqref>I12</xm:sqref>
            </x14:sparkline>
            <x14:sparkline>
              <xm:f>'新規会員 '!C13:E13</xm:f>
              <xm:sqref>I13</xm:sqref>
            </x14:sparkline>
            <x14:sparkline>
              <xm:f>'新規会員 '!C14:E14</xm:f>
              <xm:sqref>I14</xm:sqref>
            </x14:sparkline>
            <x14:sparkline>
              <xm:f>'新規会員 '!C15:E15</xm:f>
              <xm:sqref>I15</xm:sqref>
            </x14:sparkline>
            <x14:sparkline>
              <xm:f>'新規会員 '!C16:E16</xm:f>
              <xm:sqref>I16</xm:sqref>
            </x14:sparkline>
            <x14:sparkline>
              <xm:f>'新規会員 '!C17:E17</xm:f>
              <xm:sqref>I17</xm:sqref>
            </x14:sparkline>
            <x14:sparkline>
              <xm:f>'新規会員 '!C18:E18</xm:f>
              <xm:sqref>I18</xm:sqref>
            </x14:sparkline>
            <x14:sparkline>
              <xm:f>'新規会員 '!C19:E19</xm:f>
              <xm:sqref>I19</xm:sqref>
            </x14:sparkline>
            <x14:sparkline>
              <xm:f>'新規会員 '!C20:E20</xm:f>
              <xm:sqref>I20</xm:sqref>
            </x14:sparkline>
            <x14:sparkline>
              <xm:f>'新規会員 '!C21:E21</xm:f>
              <xm:sqref>I21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showGridLines="0" workbookViewId="0"/>
  </sheetViews>
  <sheetFormatPr defaultRowHeight="18.75" x14ac:dyDescent="0.4"/>
  <cols>
    <col min="1" max="1" width="3.625" style="4" customWidth="1"/>
    <col min="2" max="7" width="13.625" style="4" customWidth="1"/>
    <col min="8" max="16384" width="9" style="4"/>
  </cols>
  <sheetData>
    <row r="1" spans="2:7" ht="18.75" customHeight="1" x14ac:dyDescent="0.4"/>
    <row r="2" spans="2:7" ht="18.75" customHeight="1" x14ac:dyDescent="0.4"/>
    <row r="3" spans="2:7" ht="18.75" customHeight="1" x14ac:dyDescent="0.4">
      <c r="B3" s="19" t="s">
        <v>9</v>
      </c>
      <c r="C3" s="19" t="s">
        <v>10</v>
      </c>
      <c r="D3" s="19" t="s">
        <v>11</v>
      </c>
      <c r="E3" s="19" t="s">
        <v>12</v>
      </c>
      <c r="F3" s="19" t="s">
        <v>13</v>
      </c>
      <c r="G3" s="19" t="s">
        <v>14</v>
      </c>
    </row>
    <row r="4" spans="2:7" ht="18.75" hidden="1" customHeight="1" x14ac:dyDescent="0.4">
      <c r="B4" s="20" t="s">
        <v>24</v>
      </c>
      <c r="C4" s="20">
        <v>11</v>
      </c>
      <c r="D4" s="20">
        <v>18</v>
      </c>
      <c r="E4" s="20">
        <v>14</v>
      </c>
      <c r="F4" s="20">
        <v>41</v>
      </c>
      <c r="G4" s="20">
        <v>24</v>
      </c>
    </row>
    <row r="5" spans="2:7" ht="18.75" customHeight="1" x14ac:dyDescent="0.4">
      <c r="B5" s="20" t="s">
        <v>4</v>
      </c>
      <c r="C5" s="20">
        <v>16</v>
      </c>
      <c r="D5" s="20">
        <v>14</v>
      </c>
      <c r="E5" s="20">
        <v>7</v>
      </c>
      <c r="F5" s="20">
        <v>18</v>
      </c>
      <c r="G5" s="20">
        <v>19</v>
      </c>
    </row>
    <row r="6" spans="2:7" ht="18.75" customHeight="1" x14ac:dyDescent="0.4">
      <c r="B6" s="20" t="s">
        <v>3</v>
      </c>
      <c r="C6" s="20">
        <v>17</v>
      </c>
      <c r="D6" s="20">
        <v>31</v>
      </c>
      <c r="E6" s="20">
        <v>11</v>
      </c>
      <c r="F6" s="20">
        <v>29</v>
      </c>
      <c r="G6" s="20">
        <v>33</v>
      </c>
    </row>
    <row r="7" spans="2:7" ht="18.75" hidden="1" customHeight="1" x14ac:dyDescent="0.4">
      <c r="B7" s="20" t="s">
        <v>26</v>
      </c>
      <c r="C7" s="20">
        <v>17</v>
      </c>
      <c r="D7" s="20">
        <v>17</v>
      </c>
      <c r="E7" s="20">
        <v>11</v>
      </c>
      <c r="F7" s="20">
        <v>18</v>
      </c>
      <c r="G7" s="20">
        <v>26</v>
      </c>
    </row>
    <row r="8" spans="2:7" ht="18.75" hidden="1" customHeight="1" x14ac:dyDescent="0.4">
      <c r="B8" s="20" t="s">
        <v>23</v>
      </c>
      <c r="C8" s="20">
        <v>21</v>
      </c>
      <c r="D8" s="20">
        <v>29</v>
      </c>
      <c r="E8" s="20">
        <v>20</v>
      </c>
      <c r="F8" s="20">
        <v>21</v>
      </c>
      <c r="G8" s="20">
        <v>28</v>
      </c>
    </row>
    <row r="9" spans="2:7" ht="18.75" customHeight="1" x14ac:dyDescent="0.4">
      <c r="B9" s="20" t="s">
        <v>5</v>
      </c>
      <c r="C9" s="20">
        <v>21</v>
      </c>
      <c r="D9" s="20">
        <v>24</v>
      </c>
      <c r="E9" s="20">
        <v>10</v>
      </c>
      <c r="F9" s="20">
        <v>28</v>
      </c>
      <c r="G9" s="20">
        <v>28</v>
      </c>
    </row>
    <row r="10" spans="2:7" ht="18.75" hidden="1" customHeight="1" x14ac:dyDescent="0.4">
      <c r="B10" s="20" t="s">
        <v>27</v>
      </c>
      <c r="C10" s="20">
        <v>21</v>
      </c>
      <c r="D10" s="20">
        <v>18</v>
      </c>
      <c r="E10" s="20">
        <v>12</v>
      </c>
      <c r="F10" s="20">
        <v>32</v>
      </c>
      <c r="G10" s="20">
        <v>42</v>
      </c>
    </row>
    <row r="11" spans="2:7" ht="18.75" customHeight="1" x14ac:dyDescent="0.4">
      <c r="B11" s="20" t="s">
        <v>15</v>
      </c>
      <c r="C11" s="20">
        <v>22</v>
      </c>
      <c r="D11" s="20">
        <v>19</v>
      </c>
      <c r="E11" s="20">
        <v>8</v>
      </c>
      <c r="F11" s="20">
        <v>21</v>
      </c>
      <c r="G11" s="20">
        <v>20</v>
      </c>
    </row>
    <row r="12" spans="2:7" ht="18.75" hidden="1" customHeight="1" x14ac:dyDescent="0.4">
      <c r="B12" s="20" t="s">
        <v>25</v>
      </c>
      <c r="C12" s="20">
        <v>23</v>
      </c>
      <c r="D12" s="20">
        <v>26</v>
      </c>
      <c r="E12" s="20">
        <v>14</v>
      </c>
      <c r="F12" s="20">
        <v>20</v>
      </c>
      <c r="G12" s="20">
        <v>37</v>
      </c>
    </row>
    <row r="13" spans="2:7" ht="18.75" hidden="1" customHeight="1" x14ac:dyDescent="0.4">
      <c r="B13" s="20" t="s">
        <v>1</v>
      </c>
      <c r="C13" s="20">
        <v>28</v>
      </c>
      <c r="D13" s="20">
        <v>21</v>
      </c>
      <c r="E13" s="20">
        <v>14</v>
      </c>
      <c r="F13" s="20">
        <v>34</v>
      </c>
      <c r="G13" s="20">
        <v>21</v>
      </c>
    </row>
    <row r="14" spans="2:7" ht="18.75" hidden="1" customHeight="1" x14ac:dyDescent="0.4">
      <c r="B14" s="20" t="s">
        <v>2</v>
      </c>
      <c r="C14" s="20">
        <v>28</v>
      </c>
      <c r="D14" s="20">
        <v>32</v>
      </c>
      <c r="E14" s="20">
        <v>9</v>
      </c>
      <c r="F14" s="20">
        <v>38</v>
      </c>
      <c r="G14" s="20">
        <v>44</v>
      </c>
    </row>
    <row r="15" spans="2:7" ht="18.75" hidden="1" customHeight="1" x14ac:dyDescent="0.4">
      <c r="B15" s="20" t="s">
        <v>6</v>
      </c>
      <c r="C15" s="20">
        <v>29</v>
      </c>
      <c r="D15" s="20">
        <v>20</v>
      </c>
      <c r="E15" s="20">
        <v>5</v>
      </c>
      <c r="F15" s="20">
        <v>17</v>
      </c>
      <c r="G15" s="20">
        <v>46</v>
      </c>
    </row>
    <row r="16" spans="2:7" ht="18.75" hidden="1" customHeight="1" x14ac:dyDescent="0.4">
      <c r="B16" s="20" t="s">
        <v>8</v>
      </c>
      <c r="C16" s="20">
        <v>31</v>
      </c>
      <c r="D16" s="20">
        <v>26</v>
      </c>
      <c r="E16" s="20">
        <v>4</v>
      </c>
      <c r="F16" s="20">
        <v>20</v>
      </c>
      <c r="G16" s="20">
        <v>24</v>
      </c>
    </row>
    <row r="17" spans="2:7" ht="18.75" hidden="1" customHeight="1" x14ac:dyDescent="0.4">
      <c r="B17" s="20" t="s">
        <v>7</v>
      </c>
      <c r="C17" s="20">
        <v>32</v>
      </c>
      <c r="D17" s="20">
        <v>24</v>
      </c>
      <c r="E17" s="20">
        <v>12</v>
      </c>
      <c r="F17" s="20">
        <v>21</v>
      </c>
      <c r="G17" s="20">
        <v>26</v>
      </c>
    </row>
    <row r="18" spans="2:7" ht="18.75" hidden="1" customHeight="1" x14ac:dyDescent="0.4">
      <c r="B18" s="20" t="s">
        <v>0</v>
      </c>
      <c r="C18" s="20">
        <v>38</v>
      </c>
      <c r="D18" s="20">
        <v>21</v>
      </c>
      <c r="E18" s="20">
        <v>11</v>
      </c>
      <c r="F18" s="20">
        <v>21</v>
      </c>
      <c r="G18" s="20">
        <v>26</v>
      </c>
    </row>
    <row r="19" spans="2:7" ht="18.75" customHeight="1" x14ac:dyDescent="0.4"/>
    <row r="20" spans="2:7" ht="18.75" customHeight="1" x14ac:dyDescent="0.4"/>
    <row r="21" spans="2:7" ht="18.75" customHeight="1" x14ac:dyDescent="0.4"/>
    <row r="22" spans="2:7" ht="18.75" customHeight="1" x14ac:dyDescent="0.4"/>
    <row r="23" spans="2:7" ht="18.75" customHeight="1" x14ac:dyDescent="0.4"/>
    <row r="24" spans="2:7" ht="18.75" customHeight="1" x14ac:dyDescent="0.4"/>
    <row r="25" spans="2:7" ht="18.75" customHeight="1" x14ac:dyDescent="0.4"/>
  </sheetData>
  <sortState ref="A4:B18">
    <sortCondition ref="A4:A18"/>
  </sortState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showGridLines="0" workbookViewId="0"/>
  </sheetViews>
  <sheetFormatPr defaultRowHeight="18.75" x14ac:dyDescent="0.4"/>
  <cols>
    <col min="1" max="1" width="3.625" style="4" customWidth="1"/>
    <col min="2" max="7" width="10.625" style="4" customWidth="1"/>
    <col min="8" max="16384" width="9" style="4"/>
  </cols>
  <sheetData>
    <row r="1" spans="2:7" ht="18.75" customHeight="1" x14ac:dyDescent="0.4"/>
    <row r="2" spans="2:7" ht="18.75" customHeight="1" x14ac:dyDescent="0.4">
      <c r="B2" s="14" t="s">
        <v>36</v>
      </c>
    </row>
    <row r="3" spans="2:7" ht="18.75" customHeight="1" x14ac:dyDescent="0.4"/>
    <row r="4" spans="2:7" ht="18.75" customHeight="1" x14ac:dyDescent="0.4">
      <c r="B4" s="21" t="s">
        <v>35</v>
      </c>
      <c r="C4" s="21" t="s">
        <v>29</v>
      </c>
      <c r="D4" s="21" t="s">
        <v>30</v>
      </c>
      <c r="E4" s="21" t="s">
        <v>31</v>
      </c>
      <c r="F4" s="21" t="s">
        <v>32</v>
      </c>
      <c r="G4" s="21" t="s">
        <v>33</v>
      </c>
    </row>
    <row r="5" spans="2:7" ht="18.75" customHeight="1" x14ac:dyDescent="0.4">
      <c r="B5" s="21" t="s">
        <v>37</v>
      </c>
      <c r="C5" s="15">
        <v>45</v>
      </c>
      <c r="D5" s="15">
        <v>28</v>
      </c>
      <c r="E5" s="15">
        <v>16</v>
      </c>
      <c r="F5" s="15">
        <v>30</v>
      </c>
      <c r="G5" s="15">
        <v>38</v>
      </c>
    </row>
    <row r="6" spans="2:7" ht="18.75" customHeight="1" x14ac:dyDescent="0.4">
      <c r="B6" s="21" t="s">
        <v>38</v>
      </c>
      <c r="C6" s="15">
        <v>28</v>
      </c>
      <c r="D6" s="15">
        <v>30</v>
      </c>
      <c r="E6" s="15">
        <v>10</v>
      </c>
      <c r="F6" s="15">
        <v>41</v>
      </c>
      <c r="G6" s="15">
        <v>39</v>
      </c>
    </row>
    <row r="7" spans="2:7" ht="18.75" customHeight="1" x14ac:dyDescent="0.4">
      <c r="B7" s="21" t="s">
        <v>39</v>
      </c>
      <c r="C7" s="15">
        <v>26</v>
      </c>
      <c r="D7" s="15">
        <v>29</v>
      </c>
      <c r="E7" s="15">
        <v>16</v>
      </c>
      <c r="F7" s="15">
        <v>33</v>
      </c>
      <c r="G7" s="15">
        <v>30</v>
      </c>
    </row>
    <row r="8" spans="2:7" ht="18.75" customHeight="1" x14ac:dyDescent="0.4">
      <c r="B8" s="21" t="s">
        <v>40</v>
      </c>
      <c r="C8" s="15">
        <v>29</v>
      </c>
      <c r="D8" s="15">
        <v>21</v>
      </c>
      <c r="E8" s="15">
        <v>21</v>
      </c>
      <c r="F8" s="15">
        <v>50</v>
      </c>
      <c r="G8" s="15">
        <v>63</v>
      </c>
    </row>
    <row r="9" spans="2:7" ht="18.75" customHeight="1" x14ac:dyDescent="0.4">
      <c r="B9" s="21" t="s">
        <v>18</v>
      </c>
      <c r="C9" s="15">
        <v>33</v>
      </c>
      <c r="D9" s="15">
        <v>33</v>
      </c>
      <c r="E9" s="15">
        <v>16</v>
      </c>
      <c r="F9" s="15">
        <v>45</v>
      </c>
      <c r="G9" s="15">
        <v>46</v>
      </c>
    </row>
    <row r="10" spans="2:7" ht="18.75" customHeight="1" x14ac:dyDescent="0.4">
      <c r="B10" s="21" t="s">
        <v>19</v>
      </c>
      <c r="C10" s="15">
        <v>19</v>
      </c>
      <c r="D10" s="15">
        <v>27</v>
      </c>
      <c r="E10" s="15">
        <v>11</v>
      </c>
      <c r="F10" s="15">
        <v>29</v>
      </c>
      <c r="G10" s="15">
        <v>21</v>
      </c>
    </row>
    <row r="11" spans="2:7" ht="18.75" customHeight="1" x14ac:dyDescent="0.4">
      <c r="B11" s="21" t="s">
        <v>20</v>
      </c>
      <c r="C11" s="15">
        <v>25</v>
      </c>
      <c r="D11" s="15">
        <v>22</v>
      </c>
      <c r="E11" s="15">
        <v>21</v>
      </c>
      <c r="F11" s="15">
        <v>22</v>
      </c>
      <c r="G11" s="15">
        <v>28</v>
      </c>
    </row>
    <row r="12" spans="2:7" ht="18.75" customHeight="1" x14ac:dyDescent="0.4">
      <c r="B12" s="21" t="s">
        <v>21</v>
      </c>
      <c r="C12" s="15">
        <v>32</v>
      </c>
      <c r="D12" s="15">
        <v>27</v>
      </c>
      <c r="E12" s="15">
        <v>18</v>
      </c>
      <c r="F12" s="15">
        <v>34</v>
      </c>
      <c r="G12" s="15">
        <v>36</v>
      </c>
    </row>
    <row r="13" spans="2:7" ht="18.75" customHeight="1" x14ac:dyDescent="0.4">
      <c r="B13" s="21" t="s">
        <v>41</v>
      </c>
      <c r="C13" s="15">
        <v>37</v>
      </c>
      <c r="D13" s="15">
        <v>30</v>
      </c>
      <c r="E13" s="15">
        <v>5</v>
      </c>
      <c r="F13" s="15">
        <v>30</v>
      </c>
      <c r="G13" s="15">
        <v>55</v>
      </c>
    </row>
    <row r="14" spans="2:7" ht="18.75" customHeight="1" x14ac:dyDescent="0.4">
      <c r="B14" s="21" t="s">
        <v>42</v>
      </c>
      <c r="C14" s="15">
        <v>20</v>
      </c>
      <c r="D14" s="15">
        <v>24</v>
      </c>
      <c r="E14" s="15">
        <v>7</v>
      </c>
      <c r="F14" s="15">
        <v>31</v>
      </c>
      <c r="G14" s="15">
        <v>42</v>
      </c>
    </row>
    <row r="15" spans="2:7" ht="18.75" customHeight="1" x14ac:dyDescent="0.4">
      <c r="B15" s="21" t="s">
        <v>43</v>
      </c>
      <c r="C15" s="15">
        <v>29</v>
      </c>
      <c r="D15" s="15">
        <v>17</v>
      </c>
      <c r="E15" s="15">
        <v>13</v>
      </c>
      <c r="F15" s="15">
        <v>24</v>
      </c>
      <c r="G15" s="15">
        <v>28</v>
      </c>
    </row>
    <row r="16" spans="2:7" ht="18.75" customHeight="1" thickBot="1" x14ac:dyDescent="0.45">
      <c r="B16" s="22" t="s">
        <v>44</v>
      </c>
      <c r="C16" s="16">
        <v>31</v>
      </c>
      <c r="D16" s="16">
        <v>34</v>
      </c>
      <c r="E16" s="16">
        <v>6</v>
      </c>
      <c r="F16" s="16">
        <v>28</v>
      </c>
      <c r="G16" s="16">
        <v>21</v>
      </c>
    </row>
    <row r="17" spans="2:12" ht="18.75" customHeight="1" thickTop="1" x14ac:dyDescent="0.4">
      <c r="B17" s="23" t="s">
        <v>34</v>
      </c>
      <c r="C17" s="17">
        <v>354</v>
      </c>
      <c r="D17" s="17">
        <v>322</v>
      </c>
      <c r="E17" s="17">
        <v>160</v>
      </c>
      <c r="F17" s="17">
        <v>397</v>
      </c>
      <c r="G17" s="17">
        <v>447</v>
      </c>
    </row>
    <row r="18" spans="2:12" ht="18.75" customHeight="1" x14ac:dyDescent="0.4">
      <c r="B18" s="11"/>
      <c r="C18" s="11"/>
      <c r="D18" s="11"/>
      <c r="E18" s="11"/>
      <c r="F18" s="11"/>
      <c r="G18" s="11"/>
    </row>
    <row r="19" spans="2:12" ht="18.75" customHeight="1" x14ac:dyDescent="0.4">
      <c r="B19" s="11"/>
      <c r="C19" s="11"/>
      <c r="D19" s="11"/>
      <c r="E19" s="11"/>
      <c r="F19" s="11"/>
      <c r="G19" s="11"/>
    </row>
    <row r="20" spans="2:12" ht="18.75" customHeight="1" x14ac:dyDescent="0.4">
      <c r="B20" s="11"/>
      <c r="C20" s="11"/>
      <c r="D20" s="11"/>
      <c r="E20" s="11"/>
      <c r="F20" s="11"/>
      <c r="G20" s="11"/>
    </row>
    <row r="21" spans="2:12" ht="18.75" customHeight="1" x14ac:dyDescent="0.4"/>
    <row r="22" spans="2:12" ht="18.75" customHeight="1" x14ac:dyDescent="0.4"/>
    <row r="32" spans="2:12" x14ac:dyDescent="0.4">
      <c r="L32" s="18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新規会員 </vt:lpstr>
      <vt:lpstr>コース別入会状況</vt:lpstr>
      <vt:lpstr>月別入会状況</vt:lpstr>
      <vt:lpstr>'新規会員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Certify</dc:creator>
  <cp:lastPrinted>2016-02-04T02:20:01Z</cp:lastPrinted>
  <dcterms:created xsi:type="dcterms:W3CDTF">2013-07-04T07:52:13Z</dcterms:created>
  <dcterms:modified xsi:type="dcterms:W3CDTF">2016-03-07T04:02:40Z</dcterms:modified>
</cp:coreProperties>
</file>