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440" windowHeight="7770"/>
  </bookViews>
  <sheets>
    <sheet name="新規会員 " sheetId="13" r:id="rId1"/>
    <sheet name="コース別入会状況" sheetId="1" r:id="rId2"/>
    <sheet name="月別入会状況" sheetId="6" r:id="rId3"/>
  </sheets>
  <definedNames>
    <definedName name="_xlnm.Print_Area" localSheetId="0">'新規会員 '!$B$3:$H$26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3" l="1"/>
  <c r="E26" i="13"/>
  <c r="C26" i="13"/>
  <c r="D25" i="13"/>
  <c r="E25" i="13"/>
  <c r="C25" i="13"/>
  <c r="D24" i="13"/>
  <c r="E24" i="13"/>
  <c r="C24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8" i="13"/>
  <c r="D23" i="13"/>
  <c r="E23" i="13"/>
  <c r="F23" i="13" s="1"/>
  <c r="C23" i="13"/>
  <c r="G11" i="13" l="1"/>
  <c r="G21" i="13"/>
  <c r="G17" i="13"/>
  <c r="G13" i="13"/>
  <c r="G9" i="13"/>
  <c r="G10" i="13"/>
  <c r="G20" i="13"/>
  <c r="G16" i="13"/>
  <c r="G12" i="13"/>
  <c r="G14" i="13"/>
  <c r="G18" i="13"/>
  <c r="G8" i="13"/>
  <c r="G19" i="13"/>
  <c r="G15" i="13"/>
  <c r="G22" i="13"/>
  <c r="E17" i="6"/>
  <c r="F17" i="6"/>
  <c r="G17" i="6"/>
  <c r="D17" i="6"/>
  <c r="C17" i="6" l="1"/>
</calcChain>
</file>

<file path=xl/sharedStrings.xml><?xml version="1.0" encoding="utf-8"?>
<sst xmlns="http://schemas.openxmlformats.org/spreadsheetml/2006/main" count="72" uniqueCount="59">
  <si>
    <t>新宿店</t>
    <rPh sb="0" eb="3">
      <t>シンジュクテン</t>
    </rPh>
    <phoneticPr fontId="2"/>
  </si>
  <si>
    <t>渋谷店</t>
    <rPh sb="0" eb="3">
      <t>シブヤテン</t>
    </rPh>
    <phoneticPr fontId="2"/>
  </si>
  <si>
    <t>池袋店</t>
    <rPh sb="0" eb="3">
      <t>イケブクロテン</t>
    </rPh>
    <phoneticPr fontId="2"/>
  </si>
  <si>
    <t>吉祥寺店</t>
    <rPh sb="0" eb="4">
      <t>キチジョウジテン</t>
    </rPh>
    <phoneticPr fontId="2"/>
  </si>
  <si>
    <t>国分寺店</t>
    <rPh sb="0" eb="4">
      <t>コクブンジテン</t>
    </rPh>
    <phoneticPr fontId="2"/>
  </si>
  <si>
    <t>立川店</t>
    <rPh sb="0" eb="3">
      <t>タチカワテン</t>
    </rPh>
    <phoneticPr fontId="2"/>
  </si>
  <si>
    <t>八王子店</t>
    <rPh sb="0" eb="4">
      <t>ハチオウジテン</t>
    </rPh>
    <phoneticPr fontId="2"/>
  </si>
  <si>
    <t>上野店</t>
    <rPh sb="0" eb="3">
      <t>ウエノテン</t>
    </rPh>
    <phoneticPr fontId="2"/>
  </si>
  <si>
    <t>神田店</t>
    <rPh sb="0" eb="3">
      <t>カンダテン</t>
    </rPh>
    <phoneticPr fontId="2"/>
  </si>
  <si>
    <t>支店名</t>
    <rPh sb="0" eb="3">
      <t>シテンメイ</t>
    </rPh>
    <phoneticPr fontId="2"/>
  </si>
  <si>
    <t>レギュラー</t>
    <phoneticPr fontId="2"/>
  </si>
  <si>
    <t>デイタイム</t>
    <phoneticPr fontId="2"/>
  </si>
  <si>
    <t>モーニング</t>
    <phoneticPr fontId="2"/>
  </si>
  <si>
    <t>アフター5</t>
    <phoneticPr fontId="2"/>
  </si>
  <si>
    <t>ナイト</t>
    <phoneticPr fontId="2"/>
  </si>
  <si>
    <t>調布店</t>
    <rPh sb="0" eb="3">
      <t>チョウフテン</t>
    </rPh>
    <phoneticPr fontId="2"/>
  </si>
  <si>
    <t>受験番号</t>
    <rPh sb="0" eb="2">
      <t>ジュケン</t>
    </rPh>
    <rPh sb="2" eb="4">
      <t>バンゴウ</t>
    </rPh>
    <phoneticPr fontId="2"/>
  </si>
  <si>
    <t>受験者氏名</t>
    <rPh sb="0" eb="3">
      <t>ジュケンシャ</t>
    </rPh>
    <rPh sb="3" eb="5">
      <t>シメイ</t>
    </rPh>
    <phoneticPr fontId="2"/>
  </si>
  <si>
    <t>5月</t>
  </si>
  <si>
    <t>6月</t>
  </si>
  <si>
    <t>7月</t>
  </si>
  <si>
    <t>8月</t>
  </si>
  <si>
    <t>推移</t>
    <rPh sb="0" eb="2">
      <t>スイイ</t>
    </rPh>
    <phoneticPr fontId="2"/>
  </si>
  <si>
    <t>新橋店(F)</t>
    <rPh sb="0" eb="3">
      <t>シンバシテン</t>
    </rPh>
    <phoneticPr fontId="2"/>
  </si>
  <si>
    <t>中野店(F)</t>
    <rPh sb="0" eb="2">
      <t>ナカノ</t>
    </rPh>
    <rPh sb="2" eb="3">
      <t>テン</t>
    </rPh>
    <phoneticPr fontId="2"/>
  </si>
  <si>
    <t>高円寺店(F)</t>
    <rPh sb="0" eb="3">
      <t>コウエンジ</t>
    </rPh>
    <rPh sb="3" eb="4">
      <t>テン</t>
    </rPh>
    <phoneticPr fontId="2"/>
  </si>
  <si>
    <t>府中店(F)</t>
    <rPh sb="0" eb="3">
      <t>フチュウテン</t>
    </rPh>
    <phoneticPr fontId="2"/>
  </si>
  <si>
    <t>町田店(F)</t>
    <rPh sb="0" eb="2">
      <t>マチダ</t>
    </rPh>
    <rPh sb="2" eb="3">
      <t>テン</t>
    </rPh>
    <phoneticPr fontId="2"/>
  </si>
  <si>
    <t>※(F)はフランチャイズ店</t>
    <rPh sb="12" eb="13">
      <t>テン</t>
    </rPh>
    <phoneticPr fontId="2"/>
  </si>
  <si>
    <t>レギュラー</t>
    <phoneticPr fontId="2"/>
  </si>
  <si>
    <t>デイタイム</t>
    <phoneticPr fontId="2"/>
  </si>
  <si>
    <t>モーニング</t>
    <phoneticPr fontId="2"/>
  </si>
  <si>
    <t>アフター5</t>
    <phoneticPr fontId="2"/>
  </si>
  <si>
    <t>ナイト</t>
    <phoneticPr fontId="2"/>
  </si>
  <si>
    <t>年間合計</t>
    <rPh sb="0" eb="2">
      <t>ネンカン</t>
    </rPh>
    <rPh sb="2" eb="4">
      <t>ゴウケイ</t>
    </rPh>
    <phoneticPr fontId="2"/>
  </si>
  <si>
    <t>コース名</t>
    <rPh sb="3" eb="4">
      <t>メイ</t>
    </rPh>
    <phoneticPr fontId="2"/>
  </si>
  <si>
    <t>月別入会状況</t>
    <rPh sb="0" eb="2">
      <t>ツキベツ</t>
    </rPh>
    <rPh sb="2" eb="4">
      <t>ニュウカイ</t>
    </rPh>
    <rPh sb="4" eb="6">
      <t>ジョウキョウ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</si>
  <si>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</si>
  <si>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</si>
  <si>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</si>
  <si>
    <t>4月</t>
  </si>
  <si>
    <t>9月</t>
  </si>
  <si>
    <t>10月</t>
  </si>
  <si>
    <t>11月</t>
  </si>
  <si>
    <t>12月</t>
  </si>
  <si>
    <t>2010年度</t>
    <rPh sb="4" eb="6">
      <t>ネンド</t>
    </rPh>
    <phoneticPr fontId="2"/>
  </si>
  <si>
    <t>2011年度</t>
    <rPh sb="4" eb="6">
      <t>ネンド</t>
    </rPh>
    <phoneticPr fontId="2"/>
  </si>
  <si>
    <t>2012年度</t>
    <rPh sb="4" eb="6">
      <t>ネンド</t>
    </rPh>
    <phoneticPr fontId="2"/>
  </si>
  <si>
    <t>吉祥寺店</t>
    <rPh sb="0" eb="3">
      <t>キチジョウジ</t>
    </rPh>
    <rPh sb="3" eb="4">
      <t>テン</t>
    </rPh>
    <phoneticPr fontId="2"/>
  </si>
  <si>
    <t>前年比</t>
    <rPh sb="0" eb="3">
      <t>ゼンネンヒ</t>
    </rPh>
    <phoneticPr fontId="2"/>
  </si>
  <si>
    <t>順位</t>
    <rPh sb="0" eb="2">
      <t>ジュンイ</t>
    </rPh>
    <phoneticPr fontId="2"/>
  </si>
  <si>
    <t>新宿店</t>
    <rPh sb="0" eb="3">
      <t>シンジュクテン</t>
    </rPh>
    <phoneticPr fontId="2"/>
  </si>
  <si>
    <t>渋谷店</t>
    <rPh sb="0" eb="3">
      <t>シブヤテン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</si>
  <si>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</si>
  <si>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</si>
  <si>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</si>
  <si>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</si>
  <si>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１２３４５６</t>
    <phoneticPr fontId="2"/>
  </si>
  <si>
    <t>鈴木一郎</t>
    <rPh sb="0" eb="2">
      <t>スズキ</t>
    </rPh>
    <rPh sb="2" eb="4">
      <t>イチロウ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</si>
</sst>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.5"/>
      <name val="AR P丸ゴシック体M"/>
      <family val="3"/>
      <charset val="128"/>
    </font>
    <font>
      <u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auto="1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5" fillId="2" borderId="9" xfId="0" applyFont="1" applyFill="1" applyBorder="1" applyAlignment="1">
      <alignment horizontal="center" vertical="center"/>
    </xf>
    <xf numFmtId="0" fontId="5" fillId="0" borderId="9" xfId="0" applyFont="1" applyFill="1" applyBorder="1">
      <alignment vertical="center"/>
    </xf>
    <xf numFmtId="0" fontId="5" fillId="2" borderId="8" xfId="0" applyFont="1" applyFill="1" applyBorder="1" applyAlignment="1">
      <alignment horizontal="center" vertical="center"/>
    </xf>
    <xf numFmtId="0" fontId="5" fillId="0" borderId="8" xfId="0" applyFont="1" applyFill="1" applyBorder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8" fillId="0" borderId="0" xfId="0" applyNumberFormat="1" applyFont="1">
      <alignment vertical="center"/>
    </xf>
    <xf numFmtId="0" fontId="4" fillId="0" borderId="10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7" xfId="0" applyNumberFormat="1" applyFont="1" applyFill="1" applyBorder="1">
      <alignment vertical="center"/>
    </xf>
    <xf numFmtId="0" fontId="4" fillId="0" borderId="11" xfId="0" applyFont="1" applyFill="1" applyBorder="1">
      <alignment vertical="center"/>
    </xf>
    <xf numFmtId="0" fontId="4" fillId="0" borderId="7" xfId="1" applyNumberFormat="1" applyFont="1" applyFill="1" applyBorder="1">
      <alignment vertical="center"/>
    </xf>
    <xf numFmtId="0" fontId="4" fillId="0" borderId="13" xfId="1" applyNumberFormat="1" applyFont="1" applyFill="1" applyBorder="1">
      <alignment vertical="center"/>
    </xf>
    <xf numFmtId="0" fontId="4" fillId="0" borderId="14" xfId="0" applyFont="1" applyFill="1" applyBorder="1">
      <alignment vertical="center"/>
    </xf>
    <xf numFmtId="0" fontId="4" fillId="0" borderId="9" xfId="0" applyFont="1" applyFill="1" applyBorder="1">
      <alignment vertical="center"/>
    </xf>
    <xf numFmtId="0" fontId="4" fillId="0" borderId="9" xfId="0" applyNumberFormat="1" applyFont="1" applyFill="1" applyBorder="1">
      <alignment vertical="center"/>
    </xf>
    <xf numFmtId="0" fontId="4" fillId="0" borderId="15" xfId="0" applyFont="1" applyFill="1" applyBorder="1">
      <alignment vertical="center"/>
    </xf>
    <xf numFmtId="0" fontId="4" fillId="0" borderId="19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4" fillId="0" borderId="8" xfId="0" applyNumberFormat="1" applyFont="1" applyFill="1" applyBorder="1">
      <alignment vertical="center"/>
    </xf>
    <xf numFmtId="0" fontId="4" fillId="0" borderId="20" xfId="0" applyFont="1" applyFill="1" applyBorder="1">
      <alignment vertical="center"/>
    </xf>
    <xf numFmtId="0" fontId="4" fillId="0" borderId="21" xfId="1" applyNumberFormat="1" applyFont="1" applyFill="1" applyBorder="1">
      <alignment vertical="center"/>
    </xf>
    <xf numFmtId="0" fontId="4" fillId="0" borderId="22" xfId="1" applyNumberFormat="1" applyFont="1" applyFill="1" applyBorder="1">
      <alignment vertical="center"/>
    </xf>
    <xf numFmtId="0" fontId="9" fillId="0" borderId="23" xfId="1" applyNumberFormat="1" applyFont="1" applyFill="1" applyBorder="1">
      <alignment vertical="center"/>
    </xf>
    <xf numFmtId="0" fontId="9" fillId="0" borderId="24" xfId="1" applyNumberFormat="1" applyFont="1" applyFill="1" applyBorder="1">
      <alignment vertical="center"/>
    </xf>
    <xf numFmtId="0" fontId="4" fillId="0" borderId="23" xfId="1" applyNumberFormat="1" applyFont="1" applyFill="1" applyBorder="1">
      <alignment vertical="center"/>
    </xf>
    <xf numFmtId="0" fontId="4" fillId="0" borderId="24" xfId="1" applyNumberFormat="1" applyFont="1" applyFill="1" applyBorder="1">
      <alignment vertical="center"/>
    </xf>
    <xf numFmtId="0" fontId="4" fillId="0" borderId="25" xfId="1" applyNumberFormat="1" applyFont="1" applyFill="1" applyBorder="1">
      <alignment vertical="center"/>
    </xf>
    <xf numFmtId="0" fontId="4" fillId="0" borderId="26" xfId="1" applyNumberFormat="1" applyFont="1" applyFill="1" applyBorder="1">
      <alignment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7" xfId="0" applyNumberFormat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176" fontId="4" fillId="0" borderId="9" xfId="2" applyNumberFormat="1" applyFont="1" applyFill="1" applyBorder="1">
      <alignment vertical="center"/>
    </xf>
    <xf numFmtId="176" fontId="4" fillId="0" borderId="7" xfId="2" applyNumberFormat="1" applyFont="1" applyFill="1" applyBorder="1">
      <alignment vertical="center"/>
    </xf>
    <xf numFmtId="176" fontId="4" fillId="0" borderId="8" xfId="2" applyNumberFormat="1" applyFont="1" applyFill="1" applyBorder="1">
      <alignment vertical="center"/>
    </xf>
    <xf numFmtId="1" fontId="4" fillId="0" borderId="7" xfId="1" applyNumberFormat="1" applyFont="1" applyFill="1" applyBorder="1">
      <alignment vertical="center"/>
    </xf>
    <xf numFmtId="38" fontId="4" fillId="0" borderId="9" xfId="1" applyFont="1" applyFill="1" applyBorder="1">
      <alignment vertical="center"/>
    </xf>
    <xf numFmtId="49" fontId="0" fillId="0" borderId="1" xfId="0" applyNumberFormat="1" applyBorder="1">
      <alignment vertical="center"/>
    </xf>
    <xf numFmtId="0" fontId="4" fillId="0" borderId="23" xfId="2" applyNumberFormat="1" applyFont="1" applyFill="1" applyBorder="1">
      <alignment vertical="center"/>
    </xf>
    <xf numFmtId="0" fontId="4" fillId="0" borderId="25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lt1"/>
                </a:solidFill>
                <a:latin typeface="HGｺﾞｼｯｸE" panose="020B0909000000000000" pitchFamily="49" charset="-128"/>
                <a:ea typeface="HGｺﾞｼｯｸE" panose="020B0909000000000000" pitchFamily="49" charset="-128"/>
                <a:cs typeface="+mn-cs"/>
              </a:defRPr>
            </a:pPr>
            <a:r>
              <a:rPr lang="ja-JP" altLang="en-US" sz="1400" b="1">
                <a:solidFill>
                  <a:schemeClr val="lt1"/>
                </a:solidFill>
                <a:latin typeface="HGｺﾞｼｯｸE" panose="020B0909000000000000" pitchFamily="49" charset="-128"/>
                <a:ea typeface="HGｺﾞｼｯｸE" panose="020B0909000000000000" pitchFamily="49" charset="-128"/>
                <a:cs typeface="+mn-cs"/>
              </a:rPr>
              <a:t>月別入会状況</a:t>
            </a:r>
            <a:endParaRPr lang="ja-JP" sz="1400" b="1">
              <a:latin typeface="HGｺﾞｼｯｸE" panose="020B0909000000000000" pitchFamily="49" charset="-128"/>
              <a:ea typeface="HGｺﾞｼｯｸE" panose="020B0909000000000000" pitchFamily="49" charset="-128"/>
            </a:endParaRPr>
          </a:p>
        </c:rich>
      </c:tx>
      <c:layout/>
      <c:overlay val="0"/>
      <c:spPr>
        <a:gradFill rotWithShape="1">
          <a:gsLst>
            <a:gs pos="0">
              <a:schemeClr val="accent1">
                <a:satMod val="103000"/>
                <a:lumMod val="102000"/>
                <a:tint val="94000"/>
              </a:schemeClr>
            </a:gs>
            <a:gs pos="50000">
              <a:schemeClr val="accent1">
                <a:satMod val="110000"/>
                <a:lumMod val="100000"/>
                <a:shade val="100000"/>
              </a:schemeClr>
            </a:gs>
            <a:gs pos="100000">
              <a:schemeClr val="accent1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lt1"/>
              </a:solidFill>
              <a:latin typeface="HGｺﾞｼｯｸE" panose="020B0909000000000000" pitchFamily="49" charset="-128"/>
              <a:ea typeface="HGｺﾞｼｯｸE" panose="020B0909000000000000" pitchFamily="49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月別入会状況!$C$4</c:f>
              <c:strCache>
                <c:ptCount val="1"/>
                <c:pt idx="0">
                  <c:v>レギュラー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月別入会状況!$B$5:$B$16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月別入会状況!$C$5:$C$16</c:f>
              <c:numCache>
                <c:formatCode>General</c:formatCode>
                <c:ptCount val="12"/>
                <c:pt idx="0">
                  <c:v>41</c:v>
                </c:pt>
                <c:pt idx="1">
                  <c:v>28</c:v>
                </c:pt>
                <c:pt idx="2">
                  <c:v>26</c:v>
                </c:pt>
                <c:pt idx="3">
                  <c:v>29</c:v>
                </c:pt>
                <c:pt idx="4">
                  <c:v>33</c:v>
                </c:pt>
                <c:pt idx="5">
                  <c:v>19</c:v>
                </c:pt>
                <c:pt idx="6">
                  <c:v>25</c:v>
                </c:pt>
                <c:pt idx="7">
                  <c:v>32</c:v>
                </c:pt>
                <c:pt idx="8">
                  <c:v>37</c:v>
                </c:pt>
                <c:pt idx="9">
                  <c:v>20</c:v>
                </c:pt>
                <c:pt idx="10">
                  <c:v>29</c:v>
                </c:pt>
                <c:pt idx="11">
                  <c:v>31</c:v>
                </c:pt>
              </c:numCache>
            </c:numRef>
          </c:val>
        </c:ser>
        <c:ser>
          <c:idx val="1"/>
          <c:order val="1"/>
          <c:tx>
            <c:strRef>
              <c:f>月別入会状況!$D$4</c:f>
              <c:strCache>
                <c:ptCount val="1"/>
                <c:pt idx="0">
                  <c:v>デイタイム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月別入会状況!$B$5:$B$16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月別入会状況!$D$5:$D$16</c:f>
              <c:numCache>
                <c:formatCode>General</c:formatCode>
                <c:ptCount val="12"/>
                <c:pt idx="0">
                  <c:v>18</c:v>
                </c:pt>
                <c:pt idx="1">
                  <c:v>30</c:v>
                </c:pt>
                <c:pt idx="2">
                  <c:v>29</c:v>
                </c:pt>
                <c:pt idx="3">
                  <c:v>21</c:v>
                </c:pt>
                <c:pt idx="4">
                  <c:v>33</c:v>
                </c:pt>
                <c:pt idx="5">
                  <c:v>27</c:v>
                </c:pt>
                <c:pt idx="6">
                  <c:v>22</c:v>
                </c:pt>
                <c:pt idx="7">
                  <c:v>27</c:v>
                </c:pt>
                <c:pt idx="8">
                  <c:v>30</c:v>
                </c:pt>
                <c:pt idx="9">
                  <c:v>24</c:v>
                </c:pt>
                <c:pt idx="10">
                  <c:v>17</c:v>
                </c:pt>
                <c:pt idx="11">
                  <c:v>34</c:v>
                </c:pt>
              </c:numCache>
            </c:numRef>
          </c:val>
        </c:ser>
        <c:ser>
          <c:idx val="2"/>
          <c:order val="2"/>
          <c:tx>
            <c:strRef>
              <c:f>月別入会状況!$E$4</c:f>
              <c:strCache>
                <c:ptCount val="1"/>
                <c:pt idx="0">
                  <c:v>モーニング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月別入会状況!$B$5:$B$16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月別入会状況!$E$5:$E$16</c:f>
              <c:numCache>
                <c:formatCode>General</c:formatCode>
                <c:ptCount val="12"/>
                <c:pt idx="0">
                  <c:v>16</c:v>
                </c:pt>
                <c:pt idx="1">
                  <c:v>10</c:v>
                </c:pt>
                <c:pt idx="2">
                  <c:v>16</c:v>
                </c:pt>
                <c:pt idx="3">
                  <c:v>21</c:v>
                </c:pt>
                <c:pt idx="4">
                  <c:v>16</c:v>
                </c:pt>
                <c:pt idx="5">
                  <c:v>11</c:v>
                </c:pt>
                <c:pt idx="6">
                  <c:v>19</c:v>
                </c:pt>
                <c:pt idx="7">
                  <c:v>9</c:v>
                </c:pt>
                <c:pt idx="8">
                  <c:v>5</c:v>
                </c:pt>
                <c:pt idx="9">
                  <c:v>7</c:v>
                </c:pt>
                <c:pt idx="10">
                  <c:v>13</c:v>
                </c:pt>
                <c:pt idx="11">
                  <c:v>6</c:v>
                </c:pt>
              </c:numCache>
            </c:numRef>
          </c:val>
        </c:ser>
        <c:ser>
          <c:idx val="3"/>
          <c:order val="3"/>
          <c:tx>
            <c:strRef>
              <c:f>月別入会状況!$F$4</c:f>
              <c:strCache>
                <c:ptCount val="1"/>
                <c:pt idx="0">
                  <c:v>アフター5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月別入会状況!$B$5:$B$16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月別入会状況!$F$5:$F$16</c:f>
              <c:numCache>
                <c:formatCode>General</c:formatCode>
                <c:ptCount val="12"/>
                <c:pt idx="0">
                  <c:v>30</c:v>
                </c:pt>
                <c:pt idx="1">
                  <c:v>41</c:v>
                </c:pt>
                <c:pt idx="2">
                  <c:v>33</c:v>
                </c:pt>
                <c:pt idx="3">
                  <c:v>39</c:v>
                </c:pt>
                <c:pt idx="4">
                  <c:v>45</c:v>
                </c:pt>
                <c:pt idx="5">
                  <c:v>29</c:v>
                </c:pt>
                <c:pt idx="6">
                  <c:v>22</c:v>
                </c:pt>
                <c:pt idx="7">
                  <c:v>34</c:v>
                </c:pt>
                <c:pt idx="8">
                  <c:v>30</c:v>
                </c:pt>
                <c:pt idx="9">
                  <c:v>31</c:v>
                </c:pt>
                <c:pt idx="10">
                  <c:v>24</c:v>
                </c:pt>
                <c:pt idx="11">
                  <c:v>28</c:v>
                </c:pt>
              </c:numCache>
            </c:numRef>
          </c:val>
        </c:ser>
        <c:ser>
          <c:idx val="4"/>
          <c:order val="4"/>
          <c:tx>
            <c:strRef>
              <c:f>月別入会状況!$G$4</c:f>
              <c:strCache>
                <c:ptCount val="1"/>
                <c:pt idx="0">
                  <c:v>ナイト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月別入会状況!$B$5:$B$16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月別入会状況!$G$5:$G$16</c:f>
              <c:numCache>
                <c:formatCode>General</c:formatCode>
                <c:ptCount val="12"/>
                <c:pt idx="0">
                  <c:v>38</c:v>
                </c:pt>
                <c:pt idx="1">
                  <c:v>39</c:v>
                </c:pt>
                <c:pt idx="2">
                  <c:v>30</c:v>
                </c:pt>
                <c:pt idx="3">
                  <c:v>51</c:v>
                </c:pt>
                <c:pt idx="4">
                  <c:v>46</c:v>
                </c:pt>
                <c:pt idx="5">
                  <c:v>21</c:v>
                </c:pt>
                <c:pt idx="6">
                  <c:v>28</c:v>
                </c:pt>
                <c:pt idx="7">
                  <c:v>36</c:v>
                </c:pt>
                <c:pt idx="8">
                  <c:v>55</c:v>
                </c:pt>
                <c:pt idx="9">
                  <c:v>42</c:v>
                </c:pt>
                <c:pt idx="10">
                  <c:v>28</c:v>
                </c:pt>
                <c:pt idx="11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51717608"/>
        <c:axId val="99808088"/>
      </c:barChart>
      <c:catAx>
        <c:axId val="651717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HGｺﾞｼｯｸE" panose="020B0909000000000000" pitchFamily="49" charset="-128"/>
                <a:ea typeface="HGｺﾞｼｯｸE" panose="020B0909000000000000" pitchFamily="49" charset="-128"/>
                <a:cs typeface="+mn-cs"/>
              </a:defRPr>
            </a:pPr>
            <a:endParaRPr lang="ja-JP"/>
          </a:p>
        </c:txPr>
        <c:crossAx val="99808088"/>
        <c:crosses val="autoZero"/>
        <c:auto val="1"/>
        <c:lblAlgn val="ctr"/>
        <c:lblOffset val="100"/>
        <c:noMultiLvlLbl val="0"/>
      </c:catAx>
      <c:valAx>
        <c:axId val="9980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1717608"/>
        <c:crosses val="autoZero"/>
        <c:crossBetween val="between"/>
      </c:valAx>
      <c:spPr>
        <a:blipFill>
          <a:blip xmlns:r="http://schemas.openxmlformats.org/officeDocument/2006/relationships" r:embed="rId3"/>
          <a:tile tx="0" ty="0" sx="100000" sy="100000" flip="none" algn="tl"/>
        </a:blipFill>
        <a:ln>
          <a:noFill/>
        </a:ln>
        <a:effectLst/>
      </c:spPr>
    </c:plotArea>
    <c:legend>
      <c:legendPos val="b"/>
      <c:layout/>
      <c:overlay val="0"/>
      <c:spPr>
        <a:noFill/>
        <a:ln>
          <a:solidFill>
            <a:schemeClr val="bg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66678</xdr:colOff>
      <xdr:row>2</xdr:row>
      <xdr:rowOff>133350</xdr:rowOff>
    </xdr:from>
    <xdr:ext cx="2270237" cy="392415"/>
    <xdr:sp macro="" textlink="">
      <xdr:nvSpPr>
        <xdr:cNvPr id="2" name="正方形/長方形 1"/>
        <xdr:cNvSpPr/>
      </xdr:nvSpPr>
      <xdr:spPr>
        <a:xfrm>
          <a:off x="342903" y="476250"/>
          <a:ext cx="2270237" cy="392415"/>
        </a:xfrm>
        <a:prstGeom prst="rect">
          <a:avLst/>
        </a:prstGeom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1800" b="1" cap="none" spc="0">
              <a:ln w="10160">
                <a:solidFill>
                  <a:schemeClr val="accent1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  <a:latin typeface="HGP明朝E" panose="02020900000000000000" pitchFamily="18" charset="-128"/>
              <a:ea typeface="HGP明朝E" panose="02020900000000000000" pitchFamily="18" charset="-128"/>
            </a:rPr>
            <a:t>新規会員獲得集計表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38101</xdr:colOff>
      <xdr:row>18</xdr:row>
      <xdr:rowOff>38100</xdr:rowOff>
    </xdr:from>
    <xdr:to>
      <xdr:col>6</xdr:col>
      <xdr:colOff>771526</xdr:colOff>
      <xdr:row>36</xdr:row>
      <xdr:rowOff>123825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テーブル1" displayName="テーブル1" ref="B3:G18" totalsRowShown="0" headerRowDxfId="7" dataDxfId="6">
  <autoFilter ref="B3:G18">
    <filterColumn colId="0">
      <customFilters>
        <customFilter val="*(F)*"/>
      </customFilters>
    </filterColumn>
    <filterColumn colId="1">
      <dynamicFilter type="belowAverage"/>
    </filterColumn>
  </autoFilter>
  <sortState ref="B4:G18">
    <sortCondition ref="C3:C18"/>
  </sortState>
  <tableColumns count="6">
    <tableColumn id="1" name="支店名" dataDxfId="5"/>
    <tableColumn id="2" name="レギュラー" dataDxfId="4"/>
    <tableColumn id="3" name="デイタイム" dataDxfId="3"/>
    <tableColumn id="4" name="モーニング" dataDxfId="2"/>
    <tableColumn id="5" name="アフター5" dataDxfId="1"/>
    <tableColumn id="6" name="ナイト" dataDxfId="0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tabSelected="1" zoomScaleNormal="100" workbookViewId="0"/>
  </sheetViews>
  <sheetFormatPr defaultRowHeight="13.5"/>
  <cols>
    <col min="1" max="1" width="3.625" customWidth="1"/>
    <col min="2" max="2" width="12.625" customWidth="1"/>
    <col min="3" max="7" width="10.625" customWidth="1"/>
    <col min="8" max="8" width="15.625" customWidth="1"/>
    <col min="9" max="9" width="9" customWidth="1"/>
  </cols>
  <sheetData>
    <row r="1" spans="1:8">
      <c r="A1" s="1" t="s">
        <v>16</v>
      </c>
      <c r="B1" s="2"/>
      <c r="C1" s="58" t="s">
        <v>57</v>
      </c>
      <c r="D1" s="2"/>
      <c r="E1" s="3"/>
    </row>
    <row r="2" spans="1:8">
      <c r="A2" s="4" t="s">
        <v>17</v>
      </c>
      <c r="B2" s="5"/>
      <c r="C2" s="4" t="s">
        <v>58</v>
      </c>
      <c r="D2" s="5"/>
      <c r="E2" s="6"/>
    </row>
    <row r="3" spans="1:8">
      <c r="A3" s="7"/>
      <c r="B3" s="7"/>
      <c r="C3" s="7"/>
      <c r="D3" s="7"/>
      <c r="E3" s="7"/>
    </row>
    <row r="4" spans="1:8">
      <c r="A4" s="7"/>
      <c r="B4" s="7"/>
      <c r="C4" s="7"/>
      <c r="D4" s="7"/>
      <c r="E4" s="7"/>
    </row>
    <row r="6" spans="1:8" ht="14.25" thickBot="1">
      <c r="B6" s="9"/>
      <c r="H6" s="19" t="s">
        <v>28</v>
      </c>
    </row>
    <row r="7" spans="1:8" ht="14.25" thickBot="1">
      <c r="B7" s="46" t="s">
        <v>9</v>
      </c>
      <c r="C7" s="47" t="s">
        <v>45</v>
      </c>
      <c r="D7" s="47" t="s">
        <v>46</v>
      </c>
      <c r="E7" s="47" t="s">
        <v>47</v>
      </c>
      <c r="F7" s="48" t="s">
        <v>49</v>
      </c>
      <c r="G7" s="48" t="s">
        <v>50</v>
      </c>
      <c r="H7" s="49" t="s">
        <v>22</v>
      </c>
    </row>
    <row r="8" spans="1:8" ht="14.25" thickTop="1">
      <c r="B8" s="30" t="s">
        <v>51</v>
      </c>
      <c r="C8" s="31">
        <v>152</v>
      </c>
      <c r="D8" s="31">
        <v>142</v>
      </c>
      <c r="E8" s="31">
        <v>117</v>
      </c>
      <c r="F8" s="53">
        <f>(E8-D8)/D8</f>
        <v>-0.176056338028169</v>
      </c>
      <c r="G8" s="32">
        <f>_xlfn.RANK.EQ(F8,$F$8:$F$22,0)</f>
        <v>13</v>
      </c>
      <c r="H8" s="33"/>
    </row>
    <row r="9" spans="1:8">
      <c r="B9" s="24" t="s">
        <v>52</v>
      </c>
      <c r="C9" s="25">
        <v>110</v>
      </c>
      <c r="D9" s="25">
        <v>100</v>
      </c>
      <c r="E9" s="25">
        <v>118</v>
      </c>
      <c r="F9" s="54">
        <f t="shared" ref="F9:F23" si="0">(E9-D9)/D9</f>
        <v>0.18</v>
      </c>
      <c r="G9" s="26">
        <f t="shared" ref="G9:G22" si="1">_xlfn.RANK.EQ(F9,$F$8:$F$22,0)</f>
        <v>8</v>
      </c>
      <c r="H9" s="27"/>
    </row>
    <row r="10" spans="1:8">
      <c r="B10" s="24" t="s">
        <v>2</v>
      </c>
      <c r="C10" s="25">
        <v>75</v>
      </c>
      <c r="D10" s="25">
        <v>91</v>
      </c>
      <c r="E10" s="25">
        <v>151</v>
      </c>
      <c r="F10" s="54">
        <f t="shared" si="0"/>
        <v>0.65934065934065933</v>
      </c>
      <c r="G10" s="26">
        <f t="shared" si="1"/>
        <v>1</v>
      </c>
      <c r="H10" s="27"/>
    </row>
    <row r="11" spans="1:8">
      <c r="B11" s="24" t="s">
        <v>23</v>
      </c>
      <c r="C11" s="25">
        <v>52</v>
      </c>
      <c r="D11" s="25">
        <v>82</v>
      </c>
      <c r="E11" s="25">
        <v>119</v>
      </c>
      <c r="F11" s="54">
        <f t="shared" si="0"/>
        <v>0.45121951219512196</v>
      </c>
      <c r="G11" s="26">
        <f t="shared" si="1"/>
        <v>2</v>
      </c>
      <c r="H11" s="27"/>
    </row>
    <row r="12" spans="1:8">
      <c r="B12" s="24" t="s">
        <v>7</v>
      </c>
      <c r="C12" s="25">
        <v>78</v>
      </c>
      <c r="D12" s="25">
        <v>88</v>
      </c>
      <c r="E12" s="25">
        <v>115</v>
      </c>
      <c r="F12" s="54">
        <f t="shared" si="0"/>
        <v>0.30681818181818182</v>
      </c>
      <c r="G12" s="26">
        <f t="shared" si="1"/>
        <v>4</v>
      </c>
      <c r="H12" s="27"/>
    </row>
    <row r="13" spans="1:8">
      <c r="B13" s="24" t="s">
        <v>8</v>
      </c>
      <c r="C13" s="25">
        <v>128</v>
      </c>
      <c r="D13" s="25">
        <v>87</v>
      </c>
      <c r="E13" s="25">
        <v>105</v>
      </c>
      <c r="F13" s="54">
        <f t="shared" si="0"/>
        <v>0.20689655172413793</v>
      </c>
      <c r="G13" s="26">
        <f t="shared" si="1"/>
        <v>7</v>
      </c>
      <c r="H13" s="27"/>
    </row>
    <row r="14" spans="1:8">
      <c r="B14" s="24" t="s">
        <v>24</v>
      </c>
      <c r="C14" s="25">
        <v>99</v>
      </c>
      <c r="D14" s="25">
        <v>102</v>
      </c>
      <c r="E14" s="25">
        <v>108</v>
      </c>
      <c r="F14" s="54">
        <f t="shared" si="0"/>
        <v>5.8823529411764705E-2</v>
      </c>
      <c r="G14" s="26">
        <f t="shared" si="1"/>
        <v>10</v>
      </c>
      <c r="H14" s="27"/>
    </row>
    <row r="15" spans="1:8">
      <c r="B15" s="24" t="s">
        <v>25</v>
      </c>
      <c r="C15" s="25">
        <v>105</v>
      </c>
      <c r="D15" s="25">
        <v>85</v>
      </c>
      <c r="E15" s="25">
        <v>120</v>
      </c>
      <c r="F15" s="54">
        <f t="shared" si="0"/>
        <v>0.41176470588235292</v>
      </c>
      <c r="G15" s="26">
        <f t="shared" si="1"/>
        <v>3</v>
      </c>
      <c r="H15" s="27"/>
    </row>
    <row r="16" spans="1:8">
      <c r="B16" s="24" t="s">
        <v>48</v>
      </c>
      <c r="C16" s="25">
        <v>112</v>
      </c>
      <c r="D16" s="25">
        <v>98</v>
      </c>
      <c r="E16" s="25">
        <v>121</v>
      </c>
      <c r="F16" s="54">
        <f t="shared" si="0"/>
        <v>0.23469387755102042</v>
      </c>
      <c r="G16" s="26">
        <f t="shared" si="1"/>
        <v>6</v>
      </c>
      <c r="H16" s="27"/>
    </row>
    <row r="17" spans="2:11">
      <c r="B17" s="24" t="s">
        <v>15</v>
      </c>
      <c r="C17" s="25">
        <v>67</v>
      </c>
      <c r="D17" s="25">
        <v>95</v>
      </c>
      <c r="E17" s="25">
        <v>77</v>
      </c>
      <c r="F17" s="54">
        <f t="shared" si="0"/>
        <v>-0.18947368421052632</v>
      </c>
      <c r="G17" s="26">
        <f t="shared" si="1"/>
        <v>14</v>
      </c>
      <c r="H17" s="27"/>
    </row>
    <row r="18" spans="2:11">
      <c r="B18" s="24" t="s">
        <v>26</v>
      </c>
      <c r="C18" s="25">
        <v>152</v>
      </c>
      <c r="D18" s="25">
        <v>103</v>
      </c>
      <c r="E18" s="25">
        <v>81</v>
      </c>
      <c r="F18" s="54">
        <f t="shared" si="0"/>
        <v>-0.21359223300970873</v>
      </c>
      <c r="G18" s="26">
        <f t="shared" si="1"/>
        <v>15</v>
      </c>
      <c r="H18" s="27"/>
    </row>
    <row r="19" spans="2:11">
      <c r="B19" s="24" t="s">
        <v>4</v>
      </c>
      <c r="C19" s="25">
        <v>127</v>
      </c>
      <c r="D19" s="25">
        <v>89</v>
      </c>
      <c r="E19" s="25">
        <v>74</v>
      </c>
      <c r="F19" s="54">
        <f t="shared" si="0"/>
        <v>-0.16853932584269662</v>
      </c>
      <c r="G19" s="26">
        <f t="shared" si="1"/>
        <v>12</v>
      </c>
      <c r="H19" s="27"/>
    </row>
    <row r="20" spans="2:11">
      <c r="B20" s="24" t="s">
        <v>5</v>
      </c>
      <c r="C20" s="25">
        <v>89</v>
      </c>
      <c r="D20" s="25">
        <v>119</v>
      </c>
      <c r="E20" s="25">
        <v>111</v>
      </c>
      <c r="F20" s="54">
        <f t="shared" si="0"/>
        <v>-6.7226890756302518E-2</v>
      </c>
      <c r="G20" s="26">
        <f t="shared" si="1"/>
        <v>11</v>
      </c>
      <c r="H20" s="27"/>
    </row>
    <row r="21" spans="2:11">
      <c r="B21" s="24" t="s">
        <v>6</v>
      </c>
      <c r="C21" s="25">
        <v>110</v>
      </c>
      <c r="D21" s="25">
        <v>90</v>
      </c>
      <c r="E21" s="25">
        <v>117</v>
      </c>
      <c r="F21" s="54">
        <f t="shared" si="0"/>
        <v>0.3</v>
      </c>
      <c r="G21" s="26">
        <f t="shared" si="1"/>
        <v>5</v>
      </c>
      <c r="H21" s="27"/>
    </row>
    <row r="22" spans="2:11" ht="14.25" thickBot="1">
      <c r="B22" s="34" t="s">
        <v>27</v>
      </c>
      <c r="C22" s="35">
        <v>78</v>
      </c>
      <c r="D22" s="35">
        <v>86</v>
      </c>
      <c r="E22" s="35">
        <v>98</v>
      </c>
      <c r="F22" s="55">
        <f t="shared" si="0"/>
        <v>0.13953488372093023</v>
      </c>
      <c r="G22" s="36">
        <f t="shared" si="1"/>
        <v>9</v>
      </c>
      <c r="H22" s="37"/>
    </row>
    <row r="23" spans="2:11" ht="14.25" thickTop="1">
      <c r="B23" s="50" t="s">
        <v>53</v>
      </c>
      <c r="C23" s="57">
        <f>SUM(C8:C22)</f>
        <v>1534</v>
      </c>
      <c r="D23" s="57">
        <f t="shared" ref="D23:E23" si="2">SUM(D8:D22)</f>
        <v>1457</v>
      </c>
      <c r="E23" s="57">
        <f t="shared" si="2"/>
        <v>1632</v>
      </c>
      <c r="F23" s="53">
        <f t="shared" si="0"/>
        <v>0.12010981468771448</v>
      </c>
      <c r="G23" s="38"/>
      <c r="H23" s="39"/>
      <c r="I23" s="22"/>
      <c r="J23" s="22"/>
      <c r="K23" s="22"/>
    </row>
    <row r="24" spans="2:11">
      <c r="B24" s="51" t="s">
        <v>54</v>
      </c>
      <c r="C24" s="56">
        <f>AVERAGE(C8:C22)</f>
        <v>102.26666666666667</v>
      </c>
      <c r="D24" s="56">
        <f t="shared" ref="D24:E24" si="3">AVERAGE(D8:D22)</f>
        <v>97.13333333333334</v>
      </c>
      <c r="E24" s="56">
        <f t="shared" si="3"/>
        <v>108.8</v>
      </c>
      <c r="F24" s="59"/>
      <c r="G24" s="40"/>
      <c r="H24" s="41"/>
      <c r="I24" s="22"/>
      <c r="J24" s="22"/>
      <c r="K24" s="22"/>
    </row>
    <row r="25" spans="2:11">
      <c r="B25" s="51" t="s">
        <v>55</v>
      </c>
      <c r="C25" s="28">
        <f>MAX(C8:C22)</f>
        <v>152</v>
      </c>
      <c r="D25" s="28">
        <f t="shared" ref="D25:E25" si="4">MAX(D8:D22)</f>
        <v>142</v>
      </c>
      <c r="E25" s="28">
        <f t="shared" si="4"/>
        <v>151</v>
      </c>
      <c r="F25" s="59"/>
      <c r="G25" s="42"/>
      <c r="H25" s="43"/>
      <c r="I25" s="22"/>
      <c r="J25" s="22"/>
      <c r="K25" s="22"/>
    </row>
    <row r="26" spans="2:11" ht="14.25" thickBot="1">
      <c r="B26" s="52" t="s">
        <v>56</v>
      </c>
      <c r="C26" s="29">
        <f>MIN(C8:C22)</f>
        <v>52</v>
      </c>
      <c r="D26" s="29">
        <f t="shared" ref="D26:E26" si="5">MIN(D8:D22)</f>
        <v>82</v>
      </c>
      <c r="E26" s="29">
        <f t="shared" si="5"/>
        <v>74</v>
      </c>
      <c r="F26" s="60"/>
      <c r="G26" s="44"/>
      <c r="H26" s="45"/>
      <c r="I26" s="22"/>
      <c r="J26" s="22"/>
      <c r="K26" s="22"/>
    </row>
    <row r="27" spans="2:11">
      <c r="B27" s="22"/>
      <c r="C27" s="22"/>
      <c r="D27" s="22"/>
      <c r="E27" s="22"/>
      <c r="F27" s="22"/>
      <c r="G27" s="22"/>
      <c r="H27" s="22"/>
      <c r="I27" s="22"/>
      <c r="J27" s="22"/>
      <c r="K27" s="22"/>
    </row>
    <row r="28" spans="2:11">
      <c r="B28" s="22"/>
      <c r="C28" s="22"/>
      <c r="D28" s="22"/>
      <c r="E28" s="22"/>
      <c r="F28" s="22"/>
      <c r="G28" s="22"/>
      <c r="H28" s="22"/>
      <c r="I28" s="22"/>
      <c r="J28" s="22"/>
      <c r="K28" s="22"/>
    </row>
    <row r="29" spans="2:11"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2:11">
      <c r="B30" s="22"/>
      <c r="C30" s="22"/>
      <c r="D30" s="22"/>
      <c r="E30" s="22"/>
      <c r="F30" s="22"/>
      <c r="G30" s="22"/>
      <c r="H30" s="22"/>
      <c r="I30" s="22"/>
      <c r="J30" s="22"/>
      <c r="K30" s="22"/>
    </row>
    <row r="31" spans="2:11">
      <c r="B31" s="22"/>
      <c r="C31" s="22"/>
      <c r="D31" s="22"/>
      <c r="E31" s="22"/>
      <c r="F31" s="22"/>
      <c r="G31" s="22"/>
      <c r="H31" s="22"/>
      <c r="I31" s="22"/>
      <c r="J31" s="22"/>
      <c r="K31" s="22"/>
    </row>
    <row r="32" spans="2:11">
      <c r="B32" s="22"/>
      <c r="C32" s="22"/>
      <c r="D32" s="23"/>
      <c r="E32" s="22"/>
      <c r="F32" s="22"/>
      <c r="G32" s="22"/>
      <c r="H32" s="22"/>
      <c r="I32" s="22"/>
      <c r="J32" s="22"/>
      <c r="K32" s="22"/>
    </row>
    <row r="33" spans="2:11">
      <c r="B33" s="22"/>
      <c r="C33" s="22"/>
      <c r="D33" s="22"/>
      <c r="E33" s="22"/>
      <c r="F33" s="22"/>
      <c r="G33" s="22"/>
      <c r="H33" s="22"/>
      <c r="I33" s="22"/>
      <c r="J33" s="22"/>
      <c r="K33" s="22"/>
    </row>
    <row r="34" spans="2:11">
      <c r="B34" s="22"/>
      <c r="C34" s="22"/>
      <c r="D34" s="22"/>
      <c r="E34" s="22"/>
      <c r="F34" s="22"/>
      <c r="G34" s="22"/>
      <c r="H34" s="22"/>
      <c r="I34" s="22"/>
      <c r="J34" s="22"/>
      <c r="K34" s="22"/>
    </row>
    <row r="35" spans="2:11">
      <c r="B35" s="22"/>
      <c r="C35" s="22"/>
      <c r="D35" s="22"/>
      <c r="E35" s="22"/>
      <c r="F35" s="22"/>
      <c r="G35" s="22"/>
      <c r="H35" s="22"/>
      <c r="I35" s="22"/>
      <c r="J35" s="22"/>
      <c r="K35" s="22"/>
    </row>
    <row r="36" spans="2:11">
      <c r="B36" s="22"/>
      <c r="C36" s="22"/>
      <c r="D36" s="22"/>
      <c r="E36" s="22"/>
      <c r="F36" s="22"/>
      <c r="G36" s="22"/>
      <c r="H36" s="22"/>
      <c r="I36" s="22"/>
      <c r="J36" s="22"/>
      <c r="K36" s="22"/>
    </row>
    <row r="37" spans="2:11">
      <c r="B37" s="22"/>
      <c r="C37" s="22"/>
      <c r="D37" s="22"/>
      <c r="E37" s="22"/>
      <c r="F37" s="22"/>
      <c r="G37" s="22"/>
      <c r="H37" s="22"/>
      <c r="I37" s="22"/>
      <c r="J37" s="22"/>
      <c r="K37" s="22"/>
    </row>
    <row r="38" spans="2:11">
      <c r="B38" s="22"/>
      <c r="C38" s="22"/>
      <c r="D38" s="22"/>
      <c r="E38" s="22"/>
      <c r="F38" s="22"/>
      <c r="G38" s="22"/>
      <c r="H38" s="22"/>
      <c r="I38" s="22"/>
      <c r="J38" s="22"/>
      <c r="K38" s="22"/>
    </row>
    <row r="39" spans="2:11">
      <c r="B39" s="22"/>
      <c r="C39" s="22"/>
      <c r="D39" s="22"/>
      <c r="E39" s="22"/>
      <c r="F39" s="22"/>
      <c r="G39" s="22"/>
      <c r="H39" s="22"/>
      <c r="I39" s="22"/>
      <c r="J39" s="22"/>
      <c r="K39" s="22"/>
    </row>
    <row r="40" spans="2:11">
      <c r="B40" s="22"/>
      <c r="C40" s="22"/>
      <c r="D40" s="22"/>
      <c r="E40" s="22"/>
      <c r="F40" s="22"/>
      <c r="G40" s="22"/>
      <c r="H40" s="22"/>
      <c r="I40" s="22"/>
      <c r="J40" s="22"/>
      <c r="K40" s="22"/>
    </row>
  </sheetData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40" orientation="landscape" r:id="rId1"/>
  <headerFooter>
    <oddHeader>&amp;R&amp;D</oddHeader>
    <oddFooter>&amp;C&amp;P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>
          <x14:colorSeries rgb="FF32323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'新規会員 '!C8:E8</xm:f>
              <xm:sqref>H8</xm:sqref>
            </x14:sparkline>
            <x14:sparkline>
              <xm:f>'新規会員 '!C9:E9</xm:f>
              <xm:sqref>H9</xm:sqref>
            </x14:sparkline>
            <x14:sparkline>
              <xm:f>'新規会員 '!C10:E10</xm:f>
              <xm:sqref>H10</xm:sqref>
            </x14:sparkline>
            <x14:sparkline>
              <xm:f>'新規会員 '!C11:E11</xm:f>
              <xm:sqref>H11</xm:sqref>
            </x14:sparkline>
            <x14:sparkline>
              <xm:f>'新規会員 '!C12:E12</xm:f>
              <xm:sqref>H12</xm:sqref>
            </x14:sparkline>
            <x14:sparkline>
              <xm:f>'新規会員 '!C13:E13</xm:f>
              <xm:sqref>H13</xm:sqref>
            </x14:sparkline>
            <x14:sparkline>
              <xm:f>'新規会員 '!C14:E14</xm:f>
              <xm:sqref>H14</xm:sqref>
            </x14:sparkline>
            <x14:sparkline>
              <xm:f>'新規会員 '!C15:E15</xm:f>
              <xm:sqref>H15</xm:sqref>
            </x14:sparkline>
            <x14:sparkline>
              <xm:f>'新規会員 '!C16:E16</xm:f>
              <xm:sqref>H16</xm:sqref>
            </x14:sparkline>
            <x14:sparkline>
              <xm:f>'新規会員 '!C17:E17</xm:f>
              <xm:sqref>H17</xm:sqref>
            </x14:sparkline>
            <x14:sparkline>
              <xm:f>'新規会員 '!C18:E18</xm:f>
              <xm:sqref>H18</xm:sqref>
            </x14:sparkline>
            <x14:sparkline>
              <xm:f>'新規会員 '!C19:E19</xm:f>
              <xm:sqref>H19</xm:sqref>
            </x14:sparkline>
            <x14:sparkline>
              <xm:f>'新規会員 '!C20:E20</xm:f>
              <xm:sqref>H20</xm:sqref>
            </x14:sparkline>
            <x14:sparkline>
              <xm:f>'新規会員 '!C21:E21</xm:f>
              <xm:sqref>H21</xm:sqref>
            </x14:sparkline>
            <x14:sparkline>
              <xm:f>'新規会員 '!C22:E22</xm:f>
              <xm:sqref>H22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8"/>
  <sheetViews>
    <sheetView showGridLines="0" workbookViewId="0"/>
  </sheetViews>
  <sheetFormatPr defaultRowHeight="13.5"/>
  <cols>
    <col min="1" max="1" width="3.625" customWidth="1"/>
    <col min="2" max="7" width="12.625" customWidth="1"/>
  </cols>
  <sheetData>
    <row r="3" spans="2:7">
      <c r="B3" s="21" t="s">
        <v>9</v>
      </c>
      <c r="C3" s="21" t="s">
        <v>10</v>
      </c>
      <c r="D3" s="21" t="s">
        <v>11</v>
      </c>
      <c r="E3" s="21" t="s">
        <v>12</v>
      </c>
      <c r="F3" s="21" t="s">
        <v>13</v>
      </c>
      <c r="G3" s="21" t="s">
        <v>14</v>
      </c>
    </row>
    <row r="4" spans="2:7" hidden="1">
      <c r="B4" s="20" t="s">
        <v>1</v>
      </c>
      <c r="C4" s="20">
        <v>11</v>
      </c>
      <c r="D4" s="20">
        <v>22</v>
      </c>
      <c r="E4" s="20">
        <v>14</v>
      </c>
      <c r="F4" s="20">
        <v>39</v>
      </c>
      <c r="G4" s="20">
        <v>22</v>
      </c>
    </row>
    <row r="5" spans="2:7" hidden="1">
      <c r="B5" s="20" t="s">
        <v>6</v>
      </c>
      <c r="C5" s="20">
        <v>15</v>
      </c>
      <c r="D5" s="20">
        <v>18</v>
      </c>
      <c r="E5" s="20">
        <v>7</v>
      </c>
      <c r="F5" s="20">
        <v>31</v>
      </c>
      <c r="G5" s="20">
        <v>33</v>
      </c>
    </row>
    <row r="6" spans="2:7">
      <c r="B6" s="20" t="s">
        <v>25</v>
      </c>
      <c r="C6" s="20">
        <v>16</v>
      </c>
      <c r="D6" s="20">
        <v>28</v>
      </c>
      <c r="E6" s="20">
        <v>11</v>
      </c>
      <c r="F6" s="20">
        <v>23</v>
      </c>
      <c r="G6" s="20">
        <v>33</v>
      </c>
    </row>
    <row r="7" spans="2:7" hidden="1">
      <c r="B7" s="20" t="s">
        <v>8</v>
      </c>
      <c r="C7" s="20">
        <v>18</v>
      </c>
      <c r="D7" s="20">
        <v>24</v>
      </c>
      <c r="E7" s="20">
        <v>9</v>
      </c>
      <c r="F7" s="20">
        <v>19</v>
      </c>
      <c r="G7" s="20">
        <v>35</v>
      </c>
    </row>
    <row r="8" spans="2:7" hidden="1">
      <c r="B8" s="20" t="s">
        <v>2</v>
      </c>
      <c r="C8" s="20">
        <v>19</v>
      </c>
      <c r="D8" s="20">
        <v>29</v>
      </c>
      <c r="E8" s="20">
        <v>20</v>
      </c>
      <c r="F8" s="20">
        <v>41</v>
      </c>
      <c r="G8" s="20">
        <v>42</v>
      </c>
    </row>
    <row r="9" spans="2:7" hidden="1">
      <c r="B9" s="20" t="s">
        <v>5</v>
      </c>
      <c r="C9" s="20">
        <v>19</v>
      </c>
      <c r="D9" s="20">
        <v>22</v>
      </c>
      <c r="E9" s="20">
        <v>11</v>
      </c>
      <c r="F9" s="20">
        <v>20</v>
      </c>
      <c r="G9" s="20">
        <v>31</v>
      </c>
    </row>
    <row r="10" spans="2:7" hidden="1">
      <c r="B10" s="20" t="s">
        <v>4</v>
      </c>
      <c r="C10" s="20">
        <v>20</v>
      </c>
      <c r="D10" s="20">
        <v>17</v>
      </c>
      <c r="E10" s="20">
        <v>3</v>
      </c>
      <c r="F10" s="20">
        <v>20</v>
      </c>
      <c r="G10" s="20">
        <v>14</v>
      </c>
    </row>
    <row r="11" spans="2:7" hidden="1">
      <c r="B11" s="20" t="s">
        <v>7</v>
      </c>
      <c r="C11" s="20">
        <v>21</v>
      </c>
      <c r="D11" s="20">
        <v>26</v>
      </c>
      <c r="E11" s="20">
        <v>11</v>
      </c>
      <c r="F11" s="20">
        <v>20</v>
      </c>
      <c r="G11" s="20">
        <v>37</v>
      </c>
    </row>
    <row r="12" spans="2:7" ht="13.5" customHeight="1">
      <c r="B12" s="20" t="s">
        <v>23</v>
      </c>
      <c r="C12" s="20">
        <v>21</v>
      </c>
      <c r="D12" s="20">
        <v>18</v>
      </c>
      <c r="E12" s="20">
        <v>9</v>
      </c>
      <c r="F12" s="20">
        <v>28</v>
      </c>
      <c r="G12" s="20">
        <v>26</v>
      </c>
    </row>
    <row r="13" spans="2:7" ht="13.5" hidden="1" customHeight="1">
      <c r="B13" s="20" t="s">
        <v>26</v>
      </c>
      <c r="C13" s="20">
        <v>27</v>
      </c>
      <c r="D13" s="20">
        <v>11</v>
      </c>
      <c r="E13" s="20">
        <v>6</v>
      </c>
      <c r="F13" s="20">
        <v>21</v>
      </c>
      <c r="G13" s="20">
        <v>24</v>
      </c>
    </row>
    <row r="14" spans="2:7" ht="13.5" hidden="1" customHeight="1">
      <c r="B14" s="20" t="s">
        <v>24</v>
      </c>
      <c r="C14" s="20">
        <v>27</v>
      </c>
      <c r="D14" s="20">
        <v>18</v>
      </c>
      <c r="E14" s="20">
        <v>12</v>
      </c>
      <c r="F14" s="20">
        <v>31</v>
      </c>
      <c r="G14" s="20">
        <v>20</v>
      </c>
    </row>
    <row r="15" spans="2:7" ht="13.5" hidden="1" customHeight="1">
      <c r="B15" s="20" t="s">
        <v>15</v>
      </c>
      <c r="C15" s="20">
        <v>28</v>
      </c>
      <c r="D15" s="20">
        <v>14</v>
      </c>
      <c r="E15" s="20">
        <v>14</v>
      </c>
      <c r="F15" s="20">
        <v>21</v>
      </c>
      <c r="G15" s="20">
        <v>13</v>
      </c>
    </row>
    <row r="16" spans="2:7" ht="13.5" hidden="1" customHeight="1">
      <c r="B16" s="20" t="s">
        <v>0</v>
      </c>
      <c r="C16" s="20">
        <v>30</v>
      </c>
      <c r="D16" s="20">
        <v>24</v>
      </c>
      <c r="E16" s="20">
        <v>10</v>
      </c>
      <c r="F16" s="20">
        <v>22</v>
      </c>
      <c r="G16" s="20">
        <v>31</v>
      </c>
    </row>
    <row r="17" spans="2:7" ht="13.5" hidden="1" customHeight="1">
      <c r="B17" s="20" t="s">
        <v>3</v>
      </c>
      <c r="C17" s="20">
        <v>31</v>
      </c>
      <c r="D17" s="20">
        <v>20</v>
      </c>
      <c r="E17" s="20">
        <v>5</v>
      </c>
      <c r="F17" s="20">
        <v>17</v>
      </c>
      <c r="G17" s="20">
        <v>48</v>
      </c>
    </row>
    <row r="18" spans="2:7" ht="14.25" hidden="1" customHeight="1">
      <c r="B18" s="20" t="s">
        <v>27</v>
      </c>
      <c r="C18" s="20">
        <v>38</v>
      </c>
      <c r="D18" s="20">
        <v>21</v>
      </c>
      <c r="E18" s="20">
        <v>7</v>
      </c>
      <c r="F18" s="20">
        <v>33</v>
      </c>
      <c r="G18" s="20">
        <v>26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2"/>
  <sheetViews>
    <sheetView showGridLines="0" workbookViewId="0"/>
  </sheetViews>
  <sheetFormatPr defaultRowHeight="13.5"/>
  <cols>
    <col min="1" max="1" width="3.625" customWidth="1"/>
    <col min="2" max="7" width="10.625" customWidth="1"/>
  </cols>
  <sheetData>
    <row r="2" spans="2:7" ht="14.25">
      <c r="B2" s="13" t="s">
        <v>36</v>
      </c>
    </row>
    <row r="4" spans="2:7">
      <c r="B4" s="12" t="s">
        <v>35</v>
      </c>
      <c r="C4" s="12" t="s">
        <v>29</v>
      </c>
      <c r="D4" s="12" t="s">
        <v>30</v>
      </c>
      <c r="E4" s="12" t="s">
        <v>31</v>
      </c>
      <c r="F4" s="12" t="s">
        <v>32</v>
      </c>
      <c r="G4" s="12" t="s">
        <v>33</v>
      </c>
    </row>
    <row r="5" spans="2:7">
      <c r="B5" s="12" t="s">
        <v>37</v>
      </c>
      <c r="C5" s="11">
        <v>41</v>
      </c>
      <c r="D5" s="11">
        <v>18</v>
      </c>
      <c r="E5" s="11">
        <v>16</v>
      </c>
      <c r="F5" s="11">
        <v>30</v>
      </c>
      <c r="G5" s="11">
        <v>38</v>
      </c>
    </row>
    <row r="6" spans="2:7">
      <c r="B6" s="12" t="s">
        <v>38</v>
      </c>
      <c r="C6" s="11">
        <v>28</v>
      </c>
      <c r="D6" s="11">
        <v>30</v>
      </c>
      <c r="E6" s="11">
        <v>10</v>
      </c>
      <c r="F6" s="11">
        <v>41</v>
      </c>
      <c r="G6" s="11">
        <v>39</v>
      </c>
    </row>
    <row r="7" spans="2:7">
      <c r="B7" s="12" t="s">
        <v>39</v>
      </c>
      <c r="C7" s="11">
        <v>26</v>
      </c>
      <c r="D7" s="11">
        <v>29</v>
      </c>
      <c r="E7" s="11">
        <v>16</v>
      </c>
      <c r="F7" s="11">
        <v>33</v>
      </c>
      <c r="G7" s="11">
        <v>30</v>
      </c>
    </row>
    <row r="8" spans="2:7">
      <c r="B8" s="12" t="s">
        <v>40</v>
      </c>
      <c r="C8" s="11">
        <v>29</v>
      </c>
      <c r="D8" s="11">
        <v>21</v>
      </c>
      <c r="E8" s="11">
        <v>21</v>
      </c>
      <c r="F8" s="11">
        <v>39</v>
      </c>
      <c r="G8" s="11">
        <v>51</v>
      </c>
    </row>
    <row r="9" spans="2:7">
      <c r="B9" s="12" t="s">
        <v>18</v>
      </c>
      <c r="C9" s="11">
        <v>33</v>
      </c>
      <c r="D9" s="11">
        <v>33</v>
      </c>
      <c r="E9" s="11">
        <v>16</v>
      </c>
      <c r="F9" s="11">
        <v>45</v>
      </c>
      <c r="G9" s="11">
        <v>46</v>
      </c>
    </row>
    <row r="10" spans="2:7">
      <c r="B10" s="12" t="s">
        <v>19</v>
      </c>
      <c r="C10" s="11">
        <v>19</v>
      </c>
      <c r="D10" s="11">
        <v>27</v>
      </c>
      <c r="E10" s="11">
        <v>11</v>
      </c>
      <c r="F10" s="11">
        <v>29</v>
      </c>
      <c r="G10" s="11">
        <v>21</v>
      </c>
    </row>
    <row r="11" spans="2:7">
      <c r="B11" s="12" t="s">
        <v>20</v>
      </c>
      <c r="C11" s="11">
        <v>25</v>
      </c>
      <c r="D11" s="11">
        <v>22</v>
      </c>
      <c r="E11" s="11">
        <v>19</v>
      </c>
      <c r="F11" s="11">
        <v>22</v>
      </c>
      <c r="G11" s="11">
        <v>28</v>
      </c>
    </row>
    <row r="12" spans="2:7">
      <c r="B12" s="12" t="s">
        <v>21</v>
      </c>
      <c r="C12" s="11">
        <v>32</v>
      </c>
      <c r="D12" s="11">
        <v>27</v>
      </c>
      <c r="E12" s="11">
        <v>9</v>
      </c>
      <c r="F12" s="11">
        <v>34</v>
      </c>
      <c r="G12" s="11">
        <v>36</v>
      </c>
    </row>
    <row r="13" spans="2:7">
      <c r="B13" s="12" t="s">
        <v>41</v>
      </c>
      <c r="C13" s="11">
        <v>37</v>
      </c>
      <c r="D13" s="11">
        <v>30</v>
      </c>
      <c r="E13" s="11">
        <v>5</v>
      </c>
      <c r="F13" s="11">
        <v>30</v>
      </c>
      <c r="G13" s="11">
        <v>55</v>
      </c>
    </row>
    <row r="14" spans="2:7">
      <c r="B14" s="12" t="s">
        <v>42</v>
      </c>
      <c r="C14" s="11">
        <v>20</v>
      </c>
      <c r="D14" s="11">
        <v>24</v>
      </c>
      <c r="E14" s="11">
        <v>7</v>
      </c>
      <c r="F14" s="11">
        <v>31</v>
      </c>
      <c r="G14" s="11">
        <v>42</v>
      </c>
    </row>
    <row r="15" spans="2:7">
      <c r="B15" s="12" t="s">
        <v>43</v>
      </c>
      <c r="C15" s="11">
        <v>29</v>
      </c>
      <c r="D15" s="11">
        <v>17</v>
      </c>
      <c r="E15" s="11">
        <v>13</v>
      </c>
      <c r="F15" s="11">
        <v>24</v>
      </c>
      <c r="G15" s="11">
        <v>28</v>
      </c>
    </row>
    <row r="16" spans="2:7" ht="14.25" thickBot="1">
      <c r="B16" s="16" t="s">
        <v>44</v>
      </c>
      <c r="C16" s="17">
        <v>31</v>
      </c>
      <c r="D16" s="17">
        <v>34</v>
      </c>
      <c r="E16" s="17">
        <v>6</v>
      </c>
      <c r="F16" s="17">
        <v>28</v>
      </c>
      <c r="G16" s="17">
        <v>21</v>
      </c>
    </row>
    <row r="17" spans="2:12" ht="14.25" thickTop="1">
      <c r="B17" s="14" t="s">
        <v>34</v>
      </c>
      <c r="C17" s="15">
        <f>SUM(C5:C16)</f>
        <v>350</v>
      </c>
      <c r="D17" s="15">
        <f>SUM(D5:D16)</f>
        <v>312</v>
      </c>
      <c r="E17" s="15">
        <f t="shared" ref="E17:G17" si="0">SUM(E5:E16)</f>
        <v>149</v>
      </c>
      <c r="F17" s="15">
        <f t="shared" si="0"/>
        <v>386</v>
      </c>
      <c r="G17" s="15">
        <f t="shared" si="0"/>
        <v>435</v>
      </c>
    </row>
    <row r="18" spans="2:12">
      <c r="B18" s="10"/>
      <c r="C18" s="10"/>
      <c r="D18" s="10"/>
      <c r="E18" s="10"/>
      <c r="F18" s="10"/>
      <c r="G18" s="8"/>
    </row>
    <row r="19" spans="2:12">
      <c r="B19" s="10"/>
      <c r="C19" s="10"/>
      <c r="D19" s="10"/>
      <c r="E19" s="10"/>
      <c r="F19" s="10"/>
      <c r="G19" s="8"/>
    </row>
    <row r="20" spans="2:12">
      <c r="B20" s="8"/>
      <c r="C20" s="8"/>
      <c r="D20" s="8"/>
      <c r="E20" s="8"/>
      <c r="F20" s="8"/>
      <c r="G20" s="8"/>
    </row>
    <row r="32" spans="2:12">
      <c r="L32" s="18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新規会員 </vt:lpstr>
      <vt:lpstr>コース別入会状況</vt:lpstr>
      <vt:lpstr>月別入会状況</vt:lpstr>
      <vt:lpstr>'新規会員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Certify</dc:creator>
  <cp:lastModifiedBy/>
  <dcterms:created xsi:type="dcterms:W3CDTF">2013-06-24T03:27:24Z</dcterms:created>
  <dcterms:modified xsi:type="dcterms:W3CDTF">2013-06-24T03:27:28Z</dcterms:modified>
</cp:coreProperties>
</file>